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21\4. jednání 24.-26.2. 2021\"/>
    </mc:Choice>
  </mc:AlternateContent>
  <xr:revisionPtr revIDLastSave="0" documentId="13_ncr:1_{0409001E-0B20-48FE-92DD-85DE68822FC3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celovečerní hraný film" sheetId="2" r:id="rId1"/>
    <sheet name="ČK" sheetId="4" r:id="rId2"/>
    <sheet name="HB" sheetId="5" r:id="rId3"/>
    <sheet name="JarK" sheetId="6" r:id="rId4"/>
    <sheet name="JK" sheetId="7" r:id="rId5"/>
    <sheet name="LD" sheetId="8" r:id="rId6"/>
    <sheet name="MŠ" sheetId="9" r:id="rId7"/>
    <sheet name="NS" sheetId="10" r:id="rId8"/>
    <sheet name="OZ" sheetId="11" r:id="rId9"/>
    <sheet name="TCD" sheetId="3" r:id="rId10"/>
  </sheets>
  <definedNames>
    <definedName name="_xlnm.Print_Area" localSheetId="0">'celovečerní hraný film'!$A$1:$AC$48</definedName>
  </definedNames>
  <calcPr calcId="181029" concurrentCalc="0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2" i="4" l="1"/>
  <c r="D42" i="4"/>
  <c r="S41" i="4"/>
  <c r="S40" i="4"/>
  <c r="S39" i="4"/>
  <c r="S38" i="4"/>
  <c r="S37" i="4"/>
  <c r="S36" i="4"/>
  <c r="S35" i="4"/>
  <c r="S34" i="4"/>
  <c r="S33" i="4"/>
  <c r="S32" i="4"/>
  <c r="S31" i="4"/>
  <c r="S30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S14" i="4"/>
  <c r="S13" i="4"/>
  <c r="E42" i="5"/>
  <c r="D42" i="5"/>
  <c r="S41" i="5"/>
  <c r="S40" i="5"/>
  <c r="S39" i="5"/>
  <c r="S38" i="5"/>
  <c r="S37" i="5"/>
  <c r="S36" i="5"/>
  <c r="S35" i="5"/>
  <c r="S34" i="5"/>
  <c r="S33" i="5"/>
  <c r="S32" i="5"/>
  <c r="S31" i="5"/>
  <c r="S30" i="5"/>
  <c r="S29" i="5"/>
  <c r="S28" i="5"/>
  <c r="S27" i="5"/>
  <c r="S26" i="5"/>
  <c r="S25" i="5"/>
  <c r="S24" i="5"/>
  <c r="S23" i="5"/>
  <c r="S22" i="5"/>
  <c r="S21" i="5"/>
  <c r="S20" i="5"/>
  <c r="S19" i="5"/>
  <c r="S18" i="5"/>
  <c r="S17" i="5"/>
  <c r="S16" i="5"/>
  <c r="S15" i="5"/>
  <c r="S14" i="5"/>
  <c r="S13" i="5"/>
  <c r="E42" i="6"/>
  <c r="D42" i="6"/>
  <c r="S41" i="6"/>
  <c r="S40" i="6"/>
  <c r="S39" i="6"/>
  <c r="S38" i="6"/>
  <c r="S37" i="6"/>
  <c r="S36" i="6"/>
  <c r="S35" i="6"/>
  <c r="S34" i="6"/>
  <c r="S33" i="6"/>
  <c r="S32" i="6"/>
  <c r="S31" i="6"/>
  <c r="S30" i="6"/>
  <c r="S29" i="6"/>
  <c r="S28" i="6"/>
  <c r="S27" i="6"/>
  <c r="S26" i="6"/>
  <c r="S25" i="6"/>
  <c r="S24" i="6"/>
  <c r="S23" i="6"/>
  <c r="S22" i="6"/>
  <c r="S21" i="6"/>
  <c r="S20" i="6"/>
  <c r="S19" i="6"/>
  <c r="S18" i="6"/>
  <c r="S17" i="6"/>
  <c r="S16" i="6"/>
  <c r="S15" i="6"/>
  <c r="S14" i="6"/>
  <c r="S13" i="6"/>
  <c r="E42" i="7"/>
  <c r="D42" i="7"/>
  <c r="S41" i="7"/>
  <c r="S40" i="7"/>
  <c r="S39" i="7"/>
  <c r="S38" i="7"/>
  <c r="S37" i="7"/>
  <c r="S36" i="7"/>
  <c r="S35" i="7"/>
  <c r="S34" i="7"/>
  <c r="S33" i="7"/>
  <c r="S32" i="7"/>
  <c r="S31" i="7"/>
  <c r="S30" i="7"/>
  <c r="S29" i="7"/>
  <c r="S28" i="7"/>
  <c r="S27" i="7"/>
  <c r="S26" i="7"/>
  <c r="S25" i="7"/>
  <c r="S24" i="7"/>
  <c r="S23" i="7"/>
  <c r="S22" i="7"/>
  <c r="S21" i="7"/>
  <c r="S20" i="7"/>
  <c r="S19" i="7"/>
  <c r="S18" i="7"/>
  <c r="S17" i="7"/>
  <c r="S16" i="7"/>
  <c r="S15" i="7"/>
  <c r="S14" i="7"/>
  <c r="S13" i="7"/>
  <c r="E42" i="8"/>
  <c r="D42" i="8"/>
  <c r="S41" i="8"/>
  <c r="S40" i="8"/>
  <c r="S39" i="8"/>
  <c r="S38" i="8"/>
  <c r="S37" i="8"/>
  <c r="S36" i="8"/>
  <c r="S35" i="8"/>
  <c r="S34" i="8"/>
  <c r="S33" i="8"/>
  <c r="S32" i="8"/>
  <c r="S31" i="8"/>
  <c r="S30" i="8"/>
  <c r="S29" i="8"/>
  <c r="S28" i="8"/>
  <c r="S27" i="8"/>
  <c r="S26" i="8"/>
  <c r="S25" i="8"/>
  <c r="S24" i="8"/>
  <c r="S23" i="8"/>
  <c r="S22" i="8"/>
  <c r="S21" i="8"/>
  <c r="S20" i="8"/>
  <c r="S19" i="8"/>
  <c r="S18" i="8"/>
  <c r="S17" i="8"/>
  <c r="S16" i="8"/>
  <c r="S15" i="8"/>
  <c r="S14" i="8"/>
  <c r="S13" i="8"/>
  <c r="E42" i="9"/>
  <c r="D42" i="9"/>
  <c r="S41" i="9"/>
  <c r="S40" i="9"/>
  <c r="S39" i="9"/>
  <c r="S38" i="9"/>
  <c r="S37" i="9"/>
  <c r="S36" i="9"/>
  <c r="S35" i="9"/>
  <c r="S34" i="9"/>
  <c r="S33" i="9"/>
  <c r="S32" i="9"/>
  <c r="S31" i="9"/>
  <c r="S30" i="9"/>
  <c r="S29" i="9"/>
  <c r="S28" i="9"/>
  <c r="S27" i="9"/>
  <c r="S26" i="9"/>
  <c r="S25" i="9"/>
  <c r="S24" i="9"/>
  <c r="S23" i="9"/>
  <c r="S22" i="9"/>
  <c r="S21" i="9"/>
  <c r="S20" i="9"/>
  <c r="S19" i="9"/>
  <c r="S18" i="9"/>
  <c r="S17" i="9"/>
  <c r="S16" i="9"/>
  <c r="S15" i="9"/>
  <c r="S14" i="9"/>
  <c r="S13" i="9"/>
  <c r="E42" i="10"/>
  <c r="D42" i="10"/>
  <c r="S41" i="10"/>
  <c r="S40" i="10"/>
  <c r="S39" i="10"/>
  <c r="S38" i="10"/>
  <c r="S37" i="10"/>
  <c r="S36" i="10"/>
  <c r="S35" i="10"/>
  <c r="S34" i="10"/>
  <c r="S33" i="10"/>
  <c r="S32" i="10"/>
  <c r="S31" i="10"/>
  <c r="S30" i="10"/>
  <c r="S29" i="10"/>
  <c r="S28" i="10"/>
  <c r="S27" i="10"/>
  <c r="S26" i="10"/>
  <c r="S25" i="10"/>
  <c r="S24" i="10"/>
  <c r="S23" i="10"/>
  <c r="S22" i="10"/>
  <c r="S21" i="10"/>
  <c r="S20" i="10"/>
  <c r="S19" i="10"/>
  <c r="S18" i="10"/>
  <c r="S17" i="10"/>
  <c r="S16" i="10"/>
  <c r="S15" i="10"/>
  <c r="S14" i="10"/>
  <c r="S13" i="10"/>
  <c r="E42" i="11"/>
  <c r="D42" i="11"/>
  <c r="S41" i="11"/>
  <c r="S40" i="11"/>
  <c r="S39" i="11"/>
  <c r="S38" i="11"/>
  <c r="S37" i="11"/>
  <c r="S36" i="11"/>
  <c r="S35" i="11"/>
  <c r="S34" i="11"/>
  <c r="S33" i="11"/>
  <c r="S32" i="11"/>
  <c r="S31" i="11"/>
  <c r="S30" i="11"/>
  <c r="S29" i="11"/>
  <c r="S28" i="11"/>
  <c r="S27" i="11"/>
  <c r="S26" i="11"/>
  <c r="S25" i="11"/>
  <c r="S24" i="11"/>
  <c r="S23" i="11"/>
  <c r="S22" i="11"/>
  <c r="S21" i="11"/>
  <c r="S20" i="11"/>
  <c r="S19" i="11"/>
  <c r="S18" i="11"/>
  <c r="S17" i="11"/>
  <c r="S16" i="11"/>
  <c r="S15" i="11"/>
  <c r="S14" i="11"/>
  <c r="S13" i="11"/>
  <c r="E42" i="3"/>
  <c r="D42" i="3"/>
  <c r="S41" i="3"/>
  <c r="S40" i="3"/>
  <c r="S39" i="3"/>
  <c r="S38" i="3"/>
  <c r="S37" i="3"/>
  <c r="S36" i="3"/>
  <c r="S35" i="3"/>
  <c r="S34" i="3"/>
  <c r="S33" i="3"/>
  <c r="S32" i="3"/>
  <c r="S31" i="3"/>
  <c r="S30" i="3"/>
  <c r="S29" i="3"/>
  <c r="S28" i="3"/>
  <c r="S27" i="3"/>
  <c r="S26" i="3"/>
  <c r="S25" i="3"/>
  <c r="S24" i="3"/>
  <c r="S23" i="3"/>
  <c r="S22" i="3"/>
  <c r="S21" i="3"/>
  <c r="S20" i="3"/>
  <c r="S19" i="3"/>
  <c r="S18" i="3"/>
  <c r="S17" i="3"/>
  <c r="S16" i="3"/>
  <c r="S15" i="3"/>
  <c r="S14" i="3"/>
  <c r="S13" i="3"/>
  <c r="E42" i="2"/>
  <c r="D42" i="2"/>
  <c r="T42" i="2"/>
  <c r="T43" i="2"/>
</calcChain>
</file>

<file path=xl/sharedStrings.xml><?xml version="1.0" encoding="utf-8"?>
<sst xmlns="http://schemas.openxmlformats.org/spreadsheetml/2006/main" count="2725" uniqueCount="195">
  <si>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</si>
  <si>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</si>
  <si>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</si>
  <si>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</si>
  <si>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</si>
  <si>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</si>
  <si>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</si>
  <si>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</si>
  <si>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</si>
  <si>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</si>
  <si>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</si>
  <si>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</si>
  <si>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</si>
  <si>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</si>
  <si>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</si>
  <si>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Umělecká kvalita projektu</t>
  </si>
  <si>
    <t>Přínos a význam pro českou a evropskou kinematografii</t>
  </si>
  <si>
    <t>Rada - Komplexní dílo</t>
  </si>
  <si>
    <t xml:space="preserve">žadatel -Komplexní dílo </t>
  </si>
  <si>
    <t>název projektu</t>
  </si>
  <si>
    <t>zbývá</t>
  </si>
  <si>
    <t>0-15</t>
  </si>
  <si>
    <t>0-5</t>
  </si>
  <si>
    <t>0-10</t>
  </si>
  <si>
    <t>Cíle podpory kinematografie:</t>
  </si>
  <si>
    <t>Specifikace dotačního okruhu</t>
  </si>
  <si>
    <t>jméno experta</t>
  </si>
  <si>
    <t>doporučení</t>
  </si>
  <si>
    <t>0-40</t>
  </si>
  <si>
    <t>Srozumitelnost a úplnost podané žádosti včetně příloh</t>
  </si>
  <si>
    <t>Ekonomické parametry projektu</t>
  </si>
  <si>
    <t>Realizační strategie</t>
  </si>
  <si>
    <t>expert: první losované pořadí</t>
  </si>
  <si>
    <t>expert: druhé losované pořadí</t>
  </si>
  <si>
    <t>expert: ekonomické losované pořadí</t>
  </si>
  <si>
    <t>1. rozvoj kvalitní, umělecky a společensky progresivní, žánrově diverzifikované české kinematografie</t>
  </si>
  <si>
    <t>2. posílení české kinematografie v mezinárodní konkurenci</t>
  </si>
  <si>
    <t>3. podpora mezinárodních koprodukcí</t>
  </si>
  <si>
    <t>Výroba celovečerního hraného filmu</t>
  </si>
  <si>
    <r>
      <t xml:space="preserve">Finanční alokace: </t>
    </r>
    <r>
      <rPr>
        <sz val="9.5"/>
        <rFont val="Arial"/>
        <family val="2"/>
        <charset val="238"/>
      </rPr>
      <t>64 000 000 Kč</t>
    </r>
  </si>
  <si>
    <t>Podpora je určena pro celovečerní hraná česká kinematografická díla (ve smyslu §2 odst. 1 písm. f) zákona o audiovizi) se 100% podílem českých koproducentů nebo s podílem 40 % a vyšší u dvoustranné koprodukce a 30 % a vyšší u vícestranné koprodukce.</t>
  </si>
  <si>
    <r>
      <t>Dotační okruh:</t>
    </r>
    <r>
      <rPr>
        <sz val="9.5"/>
        <color theme="1"/>
        <rFont val="Arial"/>
        <family val="2"/>
        <charset val="238"/>
      </rPr>
      <t xml:space="preserve"> 2. výroba českého kinematografického díla</t>
    </r>
  </si>
  <si>
    <r>
      <rPr>
        <b/>
        <sz val="9.5"/>
        <color theme="1"/>
        <rFont val="Arial"/>
        <family val="2"/>
        <charset val="238"/>
      </rPr>
      <t>Forma podpory:</t>
    </r>
    <r>
      <rPr>
        <sz val="9.5"/>
        <color theme="1"/>
        <rFont val="Arial"/>
        <family val="2"/>
        <charset val="238"/>
      </rPr>
      <t xml:space="preserve"> investiční dotace</t>
    </r>
  </si>
  <si>
    <r>
      <t>Evidenční číslo výzvy:</t>
    </r>
    <r>
      <rPr>
        <sz val="9.5"/>
        <color theme="1"/>
        <rFont val="Arial"/>
        <family val="2"/>
        <charset val="238"/>
      </rPr>
      <t xml:space="preserve"> 2021-2-2-7</t>
    </r>
  </si>
  <si>
    <r>
      <t>Lhůta pro podávání žádostí:</t>
    </r>
    <r>
      <rPr>
        <sz val="9.5"/>
        <color theme="1"/>
        <rFont val="Arial"/>
        <family val="2"/>
        <charset val="238"/>
      </rPr>
      <t xml:space="preserve"> 29. 10. - 29. 11. 2020</t>
    </r>
  </si>
  <si>
    <r>
      <rPr>
        <b/>
        <sz val="9.5"/>
        <rFont val="Arial"/>
        <family val="2"/>
        <charset val="238"/>
      </rPr>
      <t>Lhůta pro dokončení projektu:</t>
    </r>
    <r>
      <rPr>
        <sz val="9.5"/>
        <rFont val="Arial"/>
        <family val="2"/>
        <charset val="238"/>
      </rPr>
      <t xml:space="preserve"> dle žádosti; nepozději 31. 12. 2023</t>
    </r>
  </si>
  <si>
    <t>Movie, s.r.o.</t>
  </si>
  <si>
    <t>Daniel Severa Production, s.r.o.</t>
  </si>
  <si>
    <t>Hangar Films, s.r.o.</t>
  </si>
  <si>
    <t>Dorian film s.r.o.</t>
  </si>
  <si>
    <t>CINEART TV Prague s.r.o.</t>
  </si>
  <si>
    <t>Biograf Jan Svěrák s.r.o.</t>
  </si>
  <si>
    <t>Elekta Prague, s.r.o.</t>
  </si>
  <si>
    <t>BFILM.cz s.r.o.</t>
  </si>
  <si>
    <t>Balkanfilm spol. s.r.o.</t>
  </si>
  <si>
    <t>SCREENPLAY BY, s.r.o.</t>
  </si>
  <si>
    <t>GOLDEN BULL Production s.r.o.</t>
  </si>
  <si>
    <t>MasterFilm, s.r.o.</t>
  </si>
  <si>
    <t>Evolution Films s.r.o.</t>
  </si>
  <si>
    <t>endorfilm s.r.o.</t>
  </si>
  <si>
    <t>Bionaut s.r.o.</t>
  </si>
  <si>
    <t>ACTORESS PRODUCTION s.r.o.</t>
  </si>
  <si>
    <t>Logline Production, s.r.o.</t>
  </si>
  <si>
    <t>Unit and sofa Praha, s.r.o.</t>
  </si>
  <si>
    <t>three brothers, spol. s.r.o.</t>
  </si>
  <si>
    <t>Analog Vision s.r.o.</t>
  </si>
  <si>
    <t>IS Produkce s.r.o.</t>
  </si>
  <si>
    <t>Shore Points s.r.o.</t>
  </si>
  <si>
    <t>UP&amp;UP Production s.r.o.</t>
  </si>
  <si>
    <t>Sirius Films Manual s.r.o.</t>
  </si>
  <si>
    <t>Bio Illusion s.r.o.</t>
  </si>
  <si>
    <t>Přání Ježíškovi</t>
  </si>
  <si>
    <t>Caruso - román na živo</t>
  </si>
  <si>
    <t>Stínohra</t>
  </si>
  <si>
    <t>BUKO</t>
  </si>
  <si>
    <t xml:space="preserve">Řekni to psem </t>
  </si>
  <si>
    <t>Betlémské světlo</t>
  </si>
  <si>
    <t>Vlak</t>
  </si>
  <si>
    <t>Jen se mi nedívej do očí</t>
  </si>
  <si>
    <t>Hrdelní proces</t>
  </si>
  <si>
    <t>Otel Prague</t>
  </si>
  <si>
    <t>Nebožtíci neškemraj</t>
  </si>
  <si>
    <t>Citlivý člověk</t>
  </si>
  <si>
    <t>Karavan</t>
  </si>
  <si>
    <t>Šnajdr</t>
  </si>
  <si>
    <t>Highlight</t>
  </si>
  <si>
    <t>Prašina</t>
  </si>
  <si>
    <t>Manipulace</t>
  </si>
  <si>
    <t>Ostrov</t>
  </si>
  <si>
    <t>MOR</t>
  </si>
  <si>
    <t>Zlatovláska</t>
  </si>
  <si>
    <t>Ošklivá mandarinka</t>
  </si>
  <si>
    <t>Mýtus o opravdovém člověku</t>
  </si>
  <si>
    <t>Spící město</t>
  </si>
  <si>
    <t>Banger</t>
  </si>
  <si>
    <t>Vypůjčené životy</t>
  </si>
  <si>
    <t>V korunách stromů je klid</t>
  </si>
  <si>
    <t>Tajemství staré bambitky 2</t>
  </si>
  <si>
    <t>Princezna stokrát jinak</t>
  </si>
  <si>
    <t>Kruh v kruhu</t>
  </si>
  <si>
    <t>ne</t>
  </si>
  <si>
    <t>ano</t>
  </si>
  <si>
    <t>1.8.2021</t>
  </si>
  <si>
    <t>31.12.2023</t>
  </si>
  <si>
    <t>30.8.2021</t>
  </si>
  <si>
    <t>30.8.2022</t>
  </si>
  <si>
    <t>1.3.2022</t>
  </si>
  <si>
    <t>30.4.2023</t>
  </si>
  <si>
    <t>19.11.2021</t>
  </si>
  <si>
    <t>31.1.2022</t>
  </si>
  <si>
    <t>30.4.2022</t>
  </si>
  <si>
    <t>28.2.2023</t>
  </si>
  <si>
    <t>Skupa Lukáš ANO</t>
  </si>
  <si>
    <t>Slavíková Helena</t>
  </si>
  <si>
    <t>Kopecká Anna</t>
  </si>
  <si>
    <t xml:space="preserve">Voráč Jiří </t>
  </si>
  <si>
    <t xml:space="preserve">Schmarc Vít </t>
  </si>
  <si>
    <t xml:space="preserve">Nováková Marta </t>
  </si>
  <si>
    <t xml:space="preserve">Skupa Lukáš </t>
  </si>
  <si>
    <t xml:space="preserve">Lukeš Jan </t>
  </si>
  <si>
    <t xml:space="preserve">Kopecká Anna </t>
  </si>
  <si>
    <t xml:space="preserve">Prokopová Alena </t>
  </si>
  <si>
    <t xml:space="preserve">Cviková Ludmila </t>
  </si>
  <si>
    <t xml:space="preserve">Štern Jan </t>
  </si>
  <si>
    <t>Štern Jan</t>
  </si>
  <si>
    <t>Jiřiště Jakub</t>
  </si>
  <si>
    <t xml:space="preserve">Procházková Maria </t>
  </si>
  <si>
    <t>Špidla Šimon</t>
  </si>
  <si>
    <t xml:space="preserve">Uhrik Štefan </t>
  </si>
  <si>
    <t>Skupa Lukáš</t>
  </si>
  <si>
    <t>Gregor Lukáš</t>
  </si>
  <si>
    <t>Prokopová Alena</t>
  </si>
  <si>
    <t>J &amp; J JAKUBISKO FILM EUROPE, SE</t>
  </si>
  <si>
    <t xml:space="preserve">Jiřiště Jakub </t>
  </si>
  <si>
    <t xml:space="preserve">Špidla Šimon </t>
  </si>
  <si>
    <t>Nováková Marta</t>
  </si>
  <si>
    <t>Cviková Ludmila</t>
  </si>
  <si>
    <t xml:space="preserve">Voráč Jiří  </t>
  </si>
  <si>
    <t xml:space="preserve">Cielová Hana </t>
  </si>
  <si>
    <t xml:space="preserve">Gregor Lukáš </t>
  </si>
  <si>
    <t xml:space="preserve">Šuster Jan </t>
  </si>
  <si>
    <t xml:space="preserve">Krejčí Tereza </t>
  </si>
  <si>
    <t xml:space="preserve">Schwarcz Viktor </t>
  </si>
  <si>
    <t xml:space="preserve">Slavíková Nataša </t>
  </si>
  <si>
    <t xml:space="preserve">Rozvaldová Jana </t>
  </si>
  <si>
    <t xml:space="preserve">Borovan Pavel </t>
  </si>
  <si>
    <t>Kuhrová Veronika</t>
  </si>
  <si>
    <t xml:space="preserve">Vandas Martin </t>
  </si>
  <si>
    <t xml:space="preserve">Mathé Ivo </t>
  </si>
  <si>
    <t xml:space="preserve">Tuček Daniel </t>
  </si>
  <si>
    <t xml:space="preserve">Vála Luboš </t>
  </si>
  <si>
    <t xml:space="preserve">Kráčmer Michal </t>
  </si>
  <si>
    <t xml:space="preserve">Šuster Jan  </t>
  </si>
  <si>
    <t xml:space="preserve">Konečný Lubomír </t>
  </si>
  <si>
    <t>Vandas Martin</t>
  </si>
  <si>
    <t>Fairytale Prouction s.r.o.</t>
  </si>
  <si>
    <t>4191/2021</t>
  </si>
  <si>
    <t>4192/2021</t>
  </si>
  <si>
    <t>4194/2021</t>
  </si>
  <si>
    <t>4195/2021</t>
  </si>
  <si>
    <t>4197/2021</t>
  </si>
  <si>
    <t>4201/2021</t>
  </si>
  <si>
    <t>4203/2021</t>
  </si>
  <si>
    <t>4205/2021</t>
  </si>
  <si>
    <t>4207/2021</t>
  </si>
  <si>
    <t>4209/2021</t>
  </si>
  <si>
    <t>4210/2021</t>
  </si>
  <si>
    <t>4211/2021</t>
  </si>
  <si>
    <t>4212/2021</t>
  </si>
  <si>
    <t>4235/2021</t>
  </si>
  <si>
    <t>4236/2021</t>
  </si>
  <si>
    <t>4237/2021</t>
  </si>
  <si>
    <t>4238/2021</t>
  </si>
  <si>
    <t>4239/2021</t>
  </si>
  <si>
    <t>4240/2021</t>
  </si>
  <si>
    <t>4241/2021</t>
  </si>
  <si>
    <t>4242/2021</t>
  </si>
  <si>
    <t>4243/2021</t>
  </si>
  <si>
    <t>4244/2021</t>
  </si>
  <si>
    <t>4245/2021</t>
  </si>
  <si>
    <t>4246/2021</t>
  </si>
  <si>
    <t>4247/2021</t>
  </si>
  <si>
    <t>4248/2021</t>
  </si>
  <si>
    <t>4249/2021</t>
  </si>
  <si>
    <t>4254/2021</t>
  </si>
  <si>
    <t>investiční dotace</t>
  </si>
  <si>
    <t>60%</t>
  </si>
  <si>
    <t>80%</t>
  </si>
  <si>
    <t>90%</t>
  </si>
  <si>
    <t>65%</t>
  </si>
  <si>
    <t>85%</t>
  </si>
  <si>
    <t>75%</t>
  </si>
  <si>
    <t>ano-20%</t>
  </si>
  <si>
    <t>30.11.2021</t>
  </si>
  <si>
    <t>31.8.2021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</si>
</sst>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9.5"/>
      <color theme="1"/>
      <name val="Arial"/>
      <family val="2"/>
      <charset val="238"/>
    </font>
    <font>
      <b/>
      <sz val="9.5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/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2" fontId="2" fillId="2" borderId="0" xfId="0" applyNumberFormat="1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2" fontId="2" fillId="2" borderId="1" xfId="0" applyNumberFormat="1" applyFont="1" applyFill="1" applyBorder="1" applyAlignment="1">
      <alignment horizontal="left" vertical="top"/>
    </xf>
    <xf numFmtId="1" fontId="2" fillId="2" borderId="1" xfId="0" applyNumberFormat="1" applyFont="1" applyFill="1" applyBorder="1" applyAlignment="1">
      <alignment horizontal="left" vertical="top"/>
    </xf>
    <xf numFmtId="49" fontId="2" fillId="2" borderId="1" xfId="0" applyNumberFormat="1" applyFont="1" applyFill="1" applyBorder="1" applyAlignment="1">
      <alignment horizontal="left" vertical="top"/>
    </xf>
    <xf numFmtId="3" fontId="2" fillId="2" borderId="0" xfId="0" applyNumberFormat="1" applyFont="1" applyFill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0" fontId="3" fillId="2" borderId="3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2" fontId="3" fillId="2" borderId="3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/>
    <xf numFmtId="0" fontId="2" fillId="0" borderId="1" xfId="0" applyFont="1" applyBorder="1" applyAlignment="1">
      <alignment horizontal="left"/>
    </xf>
    <xf numFmtId="0" fontId="2" fillId="0" borderId="1" xfId="0" applyFont="1" applyBorder="1"/>
    <xf numFmtId="49" fontId="2" fillId="0" borderId="1" xfId="0" applyNumberFormat="1" applyFont="1" applyBorder="1"/>
    <xf numFmtId="0" fontId="3" fillId="2" borderId="1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2" fontId="3" fillId="2" borderId="3" xfId="0" applyNumberFormat="1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2" fontId="3" fillId="2" borderId="3" xfId="0" applyNumberFormat="1" applyFont="1" applyFill="1" applyBorder="1" applyAlignment="1">
      <alignment horizontal="left" vertical="top" wrapText="1"/>
    </xf>
    <xf numFmtId="2" fontId="3" fillId="2" borderId="5" xfId="0" applyNumberFormat="1" applyFont="1" applyFill="1" applyBorder="1" applyAlignment="1">
      <alignment horizontal="left" vertical="top" wrapText="1"/>
    </xf>
    <xf numFmtId="3" fontId="2" fillId="0" borderId="1" xfId="0" applyNumberFormat="1" applyFont="1" applyBorder="1" applyAlignment="1">
      <alignment horizontal="right"/>
    </xf>
    <xf numFmtId="3" fontId="2" fillId="2" borderId="0" xfId="0" applyNumberFormat="1" applyFont="1" applyFill="1" applyAlignment="1">
      <alignment horizontal="right" vertical="top"/>
    </xf>
    <xf numFmtId="3" fontId="2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2" fontId="2" fillId="2" borderId="0" xfId="0" applyNumberFormat="1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2" fontId="2" fillId="2" borderId="1" xfId="0" applyNumberFormat="1" applyFont="1" applyFill="1" applyBorder="1" applyAlignment="1">
      <alignment horizontal="left" vertical="top"/>
    </xf>
    <xf numFmtId="1" fontId="2" fillId="2" borderId="1" xfId="0" applyNumberFormat="1" applyFont="1" applyFill="1" applyBorder="1" applyAlignment="1">
      <alignment horizontal="left" vertical="top"/>
    </xf>
    <xf numFmtId="49" fontId="2" fillId="2" borderId="1" xfId="0" applyNumberFormat="1" applyFont="1" applyFill="1" applyBorder="1" applyAlignment="1">
      <alignment horizontal="left" vertical="top"/>
    </xf>
    <xf numFmtId="3" fontId="2" fillId="2" borderId="0" xfId="0" applyNumberFormat="1" applyFont="1" applyFill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2" fontId="3" fillId="2" borderId="3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/>
    <xf numFmtId="0" fontId="2" fillId="0" borderId="1" xfId="0" applyFont="1" applyBorder="1" applyAlignment="1">
      <alignment horizontal="left"/>
    </xf>
    <xf numFmtId="0" fontId="2" fillId="0" borderId="1" xfId="0" applyFont="1" applyBorder="1"/>
    <xf numFmtId="49" fontId="2" fillId="0" borderId="1" xfId="0" applyNumberFormat="1" applyFont="1" applyBorder="1"/>
    <xf numFmtId="49" fontId="2" fillId="0" borderId="1" xfId="0" applyNumberFormat="1" applyFont="1" applyBorder="1" applyAlignment="1">
      <alignment horizontal="center"/>
    </xf>
    <xf numFmtId="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3" fontId="2" fillId="2" borderId="1" xfId="0" applyNumberFormat="1" applyFont="1" applyFill="1" applyBorder="1" applyAlignment="1">
      <alignment horizontal="right" vertical="top"/>
    </xf>
    <xf numFmtId="49" fontId="2" fillId="2" borderId="1" xfId="0" applyNumberFormat="1" applyFont="1" applyFill="1" applyBorder="1" applyAlignment="1">
      <alignment horizontal="center" vertical="top"/>
    </xf>
    <xf numFmtId="49" fontId="2" fillId="2" borderId="2" xfId="0" applyNumberFormat="1" applyFont="1" applyFill="1" applyBorder="1" applyAlignment="1">
      <alignment horizontal="center" vertical="top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N43"/>
  <sheetViews>
    <sheetView tabSelected="1" zoomScale="78" zoomScaleNormal="78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6" style="2" customWidth="1"/>
    <col min="7" max="7" width="7.88671875" style="3" customWidth="1"/>
    <col min="8" max="8" width="15.21875" style="3" customWidth="1"/>
    <col min="9" max="9" width="5.6640625" style="2" customWidth="1"/>
    <col min="10" max="10" width="21" style="2" customWidth="1"/>
    <col min="11" max="11" width="5.6640625" style="2" customWidth="1"/>
    <col min="12" max="12" width="9.6640625" style="2" customWidth="1"/>
    <col min="13" max="19" width="9.33203125" style="2" customWidth="1"/>
    <col min="20" max="20" width="14.44140625" style="2" customWidth="1"/>
    <col min="21" max="21" width="21.6640625" style="2" customWidth="1"/>
    <col min="22" max="22" width="10.33203125" style="2" customWidth="1"/>
    <col min="23" max="26" width="9.33203125" style="2" customWidth="1"/>
    <col min="27" max="27" width="10.33203125" style="2" customWidth="1"/>
    <col min="28" max="29" width="15.6640625" style="2" customWidth="1"/>
    <col min="30" max="16384" width="9.109375" style="2"/>
  </cols>
  <sheetData>
    <row r="1" spans="1:92" ht="38.25" customHeight="1" x14ac:dyDescent="0.3">
      <c r="A1" s="1" t="s">
        <v>38</v>
      </c>
    </row>
    <row r="2" spans="1:92" ht="12.6" x14ac:dyDescent="0.3">
      <c r="A2" s="4" t="s">
        <v>43</v>
      </c>
      <c r="D2" s="4" t="s">
        <v>24</v>
      </c>
    </row>
    <row r="3" spans="1:92" ht="12.6" x14ac:dyDescent="0.3">
      <c r="A3" s="4" t="s">
        <v>41</v>
      </c>
      <c r="D3" s="2" t="s">
        <v>35</v>
      </c>
    </row>
    <row r="4" spans="1:92" ht="12.6" x14ac:dyDescent="0.3">
      <c r="A4" s="4" t="s">
        <v>44</v>
      </c>
      <c r="D4" s="2" t="s">
        <v>36</v>
      </c>
    </row>
    <row r="5" spans="1:92" ht="12.6" x14ac:dyDescent="0.3">
      <c r="A5" s="4" t="s">
        <v>39</v>
      </c>
      <c r="D5" s="2" t="s">
        <v>37</v>
      </c>
    </row>
    <row r="6" spans="1:92" ht="12.6" x14ac:dyDescent="0.3">
      <c r="A6" s="2" t="s">
        <v>45</v>
      </c>
    </row>
    <row r="7" spans="1:92" ht="12.6" x14ac:dyDescent="0.3">
      <c r="A7" s="12" t="s">
        <v>42</v>
      </c>
      <c r="D7" s="4" t="s">
        <v>25</v>
      </c>
    </row>
    <row r="8" spans="1:92" ht="39.6" customHeight="1" x14ac:dyDescent="0.3">
      <c r="D8" s="25" t="s">
        <v>40</v>
      </c>
      <c r="E8" s="25"/>
      <c r="F8" s="25"/>
      <c r="G8" s="25"/>
      <c r="H8" s="25"/>
      <c r="I8" s="25"/>
      <c r="J8" s="25"/>
      <c r="K8" s="25"/>
    </row>
    <row r="9" spans="1:92" ht="12.6" customHeight="1" x14ac:dyDescent="0.3">
      <c r="A9" s="4"/>
    </row>
    <row r="10" spans="1:92" ht="26.4" customHeight="1" x14ac:dyDescent="0.3">
      <c r="A10" s="26" t="s">
        <v>0</v>
      </c>
      <c r="B10" s="26" t="s">
        <v>1</v>
      </c>
      <c r="C10" s="26" t="s">
        <v>19</v>
      </c>
      <c r="D10" s="26" t="s">
        <v>13</v>
      </c>
      <c r="E10" s="29" t="s">
        <v>2</v>
      </c>
      <c r="F10" s="26" t="s">
        <v>32</v>
      </c>
      <c r="G10" s="26"/>
      <c r="H10" s="26" t="s">
        <v>33</v>
      </c>
      <c r="I10" s="26"/>
      <c r="J10" s="26" t="s">
        <v>34</v>
      </c>
      <c r="K10" s="26"/>
      <c r="L10" s="26" t="s">
        <v>15</v>
      </c>
      <c r="M10" s="26" t="s">
        <v>14</v>
      </c>
      <c r="N10" s="26" t="s">
        <v>16</v>
      </c>
      <c r="O10" s="26" t="s">
        <v>29</v>
      </c>
      <c r="P10" s="26" t="s">
        <v>30</v>
      </c>
      <c r="Q10" s="26" t="s">
        <v>31</v>
      </c>
      <c r="R10" s="26" t="s">
        <v>3</v>
      </c>
      <c r="S10" s="26" t="s">
        <v>4</v>
      </c>
      <c r="T10" s="26" t="s">
        <v>5</v>
      </c>
      <c r="U10" s="26" t="s">
        <v>6</v>
      </c>
      <c r="V10" s="26" t="s">
        <v>7</v>
      </c>
      <c r="W10" s="26" t="s">
        <v>8</v>
      </c>
      <c r="X10" s="26" t="s">
        <v>18</v>
      </c>
      <c r="Y10" s="26" t="s">
        <v>17</v>
      </c>
      <c r="Z10" s="26" t="s">
        <v>9</v>
      </c>
      <c r="AA10" s="26" t="s">
        <v>10</v>
      </c>
      <c r="AB10" s="26" t="s">
        <v>11</v>
      </c>
      <c r="AC10" s="26" t="s">
        <v>12</v>
      </c>
    </row>
    <row r="11" spans="1:92" ht="59.4" customHeight="1" x14ac:dyDescent="0.3">
      <c r="A11" s="28"/>
      <c r="B11" s="28"/>
      <c r="C11" s="28"/>
      <c r="D11" s="28"/>
      <c r="E11" s="30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</row>
    <row r="12" spans="1:92" ht="28.95" customHeight="1" x14ac:dyDescent="0.3">
      <c r="A12" s="28"/>
      <c r="B12" s="28"/>
      <c r="C12" s="28"/>
      <c r="D12" s="28"/>
      <c r="E12" s="30"/>
      <c r="F12" s="15" t="s">
        <v>26</v>
      </c>
      <c r="G12" s="14" t="s">
        <v>27</v>
      </c>
      <c r="H12" s="14" t="s">
        <v>26</v>
      </c>
      <c r="I12" s="14" t="s">
        <v>27</v>
      </c>
      <c r="J12" s="14" t="s">
        <v>26</v>
      </c>
      <c r="K12" s="14" t="s">
        <v>27</v>
      </c>
      <c r="L12" s="14" t="s">
        <v>28</v>
      </c>
      <c r="M12" s="14" t="s">
        <v>21</v>
      </c>
      <c r="N12" s="5" t="s">
        <v>21</v>
      </c>
      <c r="O12" s="5" t="s">
        <v>22</v>
      </c>
      <c r="P12" s="5" t="s">
        <v>23</v>
      </c>
      <c r="Q12" s="5" t="s">
        <v>23</v>
      </c>
      <c r="R12" s="5" t="s">
        <v>22</v>
      </c>
      <c r="S12" s="5"/>
      <c r="T12" s="5"/>
      <c r="U12" s="13"/>
      <c r="V12" s="6"/>
      <c r="W12" s="6"/>
      <c r="X12" s="6"/>
      <c r="Y12" s="6"/>
      <c r="Z12" s="6"/>
      <c r="AA12" s="6"/>
      <c r="AB12" s="6"/>
      <c r="AC12" s="5"/>
    </row>
    <row r="13" spans="1:92" s="7" customFormat="1" ht="12.75" customHeight="1" x14ac:dyDescent="0.2">
      <c r="A13" s="19" t="s">
        <v>161</v>
      </c>
      <c r="B13" s="20" t="s">
        <v>51</v>
      </c>
      <c r="C13" s="21" t="s">
        <v>76</v>
      </c>
      <c r="D13" s="31">
        <v>38700400</v>
      </c>
      <c r="E13" s="31">
        <v>8000000</v>
      </c>
      <c r="F13" s="18" t="s">
        <v>122</v>
      </c>
      <c r="G13" s="9" t="s">
        <v>101</v>
      </c>
      <c r="H13" s="18" t="s">
        <v>113</v>
      </c>
      <c r="I13" s="9" t="s">
        <v>101</v>
      </c>
      <c r="J13" s="18" t="s">
        <v>145</v>
      </c>
      <c r="K13" s="9" t="s">
        <v>101</v>
      </c>
      <c r="L13" s="8">
        <v>34.666699999999999</v>
      </c>
      <c r="M13" s="8">
        <v>14.1111</v>
      </c>
      <c r="N13" s="8">
        <v>12.666700000000001</v>
      </c>
      <c r="O13" s="8">
        <v>4.8888999999999996</v>
      </c>
      <c r="P13" s="8">
        <v>9</v>
      </c>
      <c r="Q13" s="8">
        <v>9.4443999999999999</v>
      </c>
      <c r="R13" s="8">
        <v>5</v>
      </c>
      <c r="S13" s="8">
        <v>89.777799999999999</v>
      </c>
      <c r="T13" s="33">
        <v>7000000</v>
      </c>
      <c r="U13" s="10" t="s">
        <v>185</v>
      </c>
      <c r="V13" s="53" t="s">
        <v>100</v>
      </c>
      <c r="W13" s="58" t="s">
        <v>100</v>
      </c>
      <c r="X13" s="53" t="s">
        <v>100</v>
      </c>
      <c r="Y13" s="58" t="s">
        <v>100</v>
      </c>
      <c r="Z13" s="54">
        <v>0.36</v>
      </c>
      <c r="AA13" s="58" t="s">
        <v>186</v>
      </c>
      <c r="AB13" s="53" t="s">
        <v>108</v>
      </c>
      <c r="AC13" s="59" t="s">
        <v>193</v>
      </c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</row>
    <row r="14" spans="1:92" s="7" customFormat="1" ht="12.75" customHeight="1" x14ac:dyDescent="0.2">
      <c r="A14" s="19" t="s">
        <v>172</v>
      </c>
      <c r="B14" s="20" t="s">
        <v>69</v>
      </c>
      <c r="C14" s="20" t="s">
        <v>96</v>
      </c>
      <c r="D14" s="31">
        <v>18500000</v>
      </c>
      <c r="E14" s="31">
        <v>7000000</v>
      </c>
      <c r="F14" s="17"/>
      <c r="G14" s="9"/>
      <c r="H14" s="18" t="s">
        <v>138</v>
      </c>
      <c r="I14" s="9" t="s">
        <v>101</v>
      </c>
      <c r="J14" s="18" t="s">
        <v>153</v>
      </c>
      <c r="K14" s="9" t="s">
        <v>101</v>
      </c>
      <c r="L14" s="8">
        <v>37</v>
      </c>
      <c r="M14" s="8">
        <v>12.8889</v>
      </c>
      <c r="N14" s="8">
        <v>13.5556</v>
      </c>
      <c r="O14" s="8">
        <v>5</v>
      </c>
      <c r="P14" s="8">
        <v>8.5556000000000001</v>
      </c>
      <c r="Q14" s="8">
        <v>8.5556000000000001</v>
      </c>
      <c r="R14" s="8">
        <v>2.8889</v>
      </c>
      <c r="S14" s="8">
        <v>88.444400000000002</v>
      </c>
      <c r="T14" s="57">
        <v>6300000</v>
      </c>
      <c r="U14" s="43" t="s">
        <v>185</v>
      </c>
      <c r="V14" s="55" t="s">
        <v>101</v>
      </c>
      <c r="W14" s="58" t="s">
        <v>101</v>
      </c>
      <c r="X14" s="55" t="s">
        <v>100</v>
      </c>
      <c r="Y14" s="58" t="s">
        <v>100</v>
      </c>
      <c r="Z14" s="54">
        <v>0.68</v>
      </c>
      <c r="AA14" s="58" t="s">
        <v>187</v>
      </c>
      <c r="AB14" s="56">
        <v>44773</v>
      </c>
      <c r="AC14" s="56">
        <v>44773</v>
      </c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</row>
    <row r="15" spans="1:92" s="7" customFormat="1" ht="12.75" customHeight="1" x14ac:dyDescent="0.2">
      <c r="A15" s="19" t="s">
        <v>162</v>
      </c>
      <c r="B15" s="20" t="s">
        <v>52</v>
      </c>
      <c r="C15" s="21" t="s">
        <v>77</v>
      </c>
      <c r="D15" s="31">
        <v>25972466</v>
      </c>
      <c r="E15" s="31">
        <v>8000000</v>
      </c>
      <c r="F15" s="17"/>
      <c r="G15" s="9"/>
      <c r="H15" s="18" t="s">
        <v>118</v>
      </c>
      <c r="I15" s="9" t="s">
        <v>101</v>
      </c>
      <c r="J15" s="18" t="s">
        <v>144</v>
      </c>
      <c r="K15" s="9" t="s">
        <v>101</v>
      </c>
      <c r="L15" s="8">
        <v>36.222200000000001</v>
      </c>
      <c r="M15" s="8">
        <v>12.8889</v>
      </c>
      <c r="N15" s="8">
        <v>13</v>
      </c>
      <c r="O15" s="8">
        <v>5</v>
      </c>
      <c r="P15" s="8">
        <v>8.7777999999999992</v>
      </c>
      <c r="Q15" s="8">
        <v>8.6667000000000005</v>
      </c>
      <c r="R15" s="8">
        <v>2.1111</v>
      </c>
      <c r="S15" s="8">
        <v>86.666700000000006</v>
      </c>
      <c r="T15" s="57">
        <v>7000000</v>
      </c>
      <c r="U15" s="43" t="s">
        <v>185</v>
      </c>
      <c r="V15" s="53" t="s">
        <v>101</v>
      </c>
      <c r="W15" s="58" t="s">
        <v>101</v>
      </c>
      <c r="X15" s="53" t="s">
        <v>100</v>
      </c>
      <c r="Y15" s="58" t="s">
        <v>100</v>
      </c>
      <c r="Z15" s="54">
        <v>0.47</v>
      </c>
      <c r="AA15" s="58" t="s">
        <v>189</v>
      </c>
      <c r="AB15" s="53" t="s">
        <v>109</v>
      </c>
      <c r="AC15" s="53" t="s">
        <v>109</v>
      </c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</row>
    <row r="16" spans="1:92" s="7" customFormat="1" ht="12.75" customHeight="1" x14ac:dyDescent="0.2">
      <c r="A16" s="19" t="s">
        <v>182</v>
      </c>
      <c r="B16" s="20" t="s">
        <v>57</v>
      </c>
      <c r="C16" s="20" t="s">
        <v>83</v>
      </c>
      <c r="D16" s="31">
        <v>45494265</v>
      </c>
      <c r="E16" s="31">
        <v>11500000</v>
      </c>
      <c r="F16" s="17" t="s">
        <v>116</v>
      </c>
      <c r="G16" s="9" t="s">
        <v>101</v>
      </c>
      <c r="H16" s="18" t="s">
        <v>112</v>
      </c>
      <c r="I16" s="9" t="s">
        <v>101</v>
      </c>
      <c r="J16" s="18" t="s">
        <v>140</v>
      </c>
      <c r="K16" s="9" t="s">
        <v>101</v>
      </c>
      <c r="L16" s="8">
        <v>33.8889</v>
      </c>
      <c r="M16" s="8">
        <v>12.4444</v>
      </c>
      <c r="N16" s="8">
        <v>13.1111</v>
      </c>
      <c r="O16" s="8">
        <v>5</v>
      </c>
      <c r="P16" s="8">
        <v>8.2222000000000008</v>
      </c>
      <c r="Q16" s="8">
        <v>8.3332999999999995</v>
      </c>
      <c r="R16" s="8">
        <v>4.7778</v>
      </c>
      <c r="S16" s="8">
        <v>85.777799999999999</v>
      </c>
      <c r="T16" s="57">
        <v>10400000</v>
      </c>
      <c r="U16" s="43" t="s">
        <v>185</v>
      </c>
      <c r="V16" s="55" t="s">
        <v>101</v>
      </c>
      <c r="W16" s="58" t="s">
        <v>101</v>
      </c>
      <c r="X16" s="55" t="s">
        <v>100</v>
      </c>
      <c r="Y16" s="58" t="s">
        <v>100</v>
      </c>
      <c r="Z16" s="54">
        <v>0.7</v>
      </c>
      <c r="AA16" s="58" t="s">
        <v>187</v>
      </c>
      <c r="AB16" s="56">
        <v>45018</v>
      </c>
      <c r="AC16" s="59" t="s">
        <v>107</v>
      </c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</row>
    <row r="17" spans="1:92" s="7" customFormat="1" x14ac:dyDescent="0.2">
      <c r="A17" s="19" t="s">
        <v>179</v>
      </c>
      <c r="B17" s="20" t="s">
        <v>57</v>
      </c>
      <c r="C17" s="20" t="s">
        <v>82</v>
      </c>
      <c r="D17" s="31">
        <v>31166000</v>
      </c>
      <c r="E17" s="31">
        <v>11000000</v>
      </c>
      <c r="F17" s="17" t="s">
        <v>120</v>
      </c>
      <c r="G17" s="9" t="s">
        <v>101</v>
      </c>
      <c r="H17" s="18" t="s">
        <v>133</v>
      </c>
      <c r="I17" s="9" t="s">
        <v>101</v>
      </c>
      <c r="J17" s="18" t="s">
        <v>149</v>
      </c>
      <c r="K17" s="9" t="s">
        <v>101</v>
      </c>
      <c r="L17" s="8">
        <v>35.1111</v>
      </c>
      <c r="M17" s="8">
        <v>11.5556</v>
      </c>
      <c r="N17" s="8">
        <v>12.4444</v>
      </c>
      <c r="O17" s="8">
        <v>4.8888999999999996</v>
      </c>
      <c r="P17" s="8">
        <v>7.8888999999999996</v>
      </c>
      <c r="Q17" s="8">
        <v>8.5556000000000001</v>
      </c>
      <c r="R17" s="8">
        <v>4.7778</v>
      </c>
      <c r="S17" s="8">
        <v>85.222200000000001</v>
      </c>
      <c r="T17" s="57">
        <v>10000000</v>
      </c>
      <c r="U17" s="43" t="s">
        <v>185</v>
      </c>
      <c r="V17" s="55" t="s">
        <v>101</v>
      </c>
      <c r="W17" s="58" t="s">
        <v>101</v>
      </c>
      <c r="X17" s="55" t="s">
        <v>100</v>
      </c>
      <c r="Y17" s="58" t="s">
        <v>100</v>
      </c>
      <c r="Z17" s="54">
        <v>0.74</v>
      </c>
      <c r="AA17" s="58" t="s">
        <v>190</v>
      </c>
      <c r="AB17" s="56">
        <v>45107</v>
      </c>
      <c r="AC17" s="56">
        <v>45107</v>
      </c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</row>
    <row r="18" spans="1:92" s="7" customFormat="1" ht="12.75" customHeight="1" x14ac:dyDescent="0.2">
      <c r="A18" s="19" t="s">
        <v>170</v>
      </c>
      <c r="B18" s="20" t="s">
        <v>58</v>
      </c>
      <c r="C18" s="20" t="s">
        <v>84</v>
      </c>
      <c r="D18" s="31">
        <v>18745076</v>
      </c>
      <c r="E18" s="31">
        <v>7000000</v>
      </c>
      <c r="F18" s="18" t="s">
        <v>126</v>
      </c>
      <c r="G18" s="9" t="s">
        <v>101</v>
      </c>
      <c r="H18" s="18" t="s">
        <v>136</v>
      </c>
      <c r="I18" s="9" t="s">
        <v>101</v>
      </c>
      <c r="J18" s="18" t="s">
        <v>141</v>
      </c>
      <c r="K18" s="9" t="s">
        <v>101</v>
      </c>
      <c r="L18" s="8">
        <v>34.333300000000001</v>
      </c>
      <c r="M18" s="8">
        <v>12.5556</v>
      </c>
      <c r="N18" s="8">
        <v>11.8889</v>
      </c>
      <c r="O18" s="8">
        <v>4.8888999999999996</v>
      </c>
      <c r="P18" s="8">
        <v>8.2222000000000008</v>
      </c>
      <c r="Q18" s="8">
        <v>8.6667000000000005</v>
      </c>
      <c r="R18" s="8">
        <v>4.5556000000000001</v>
      </c>
      <c r="S18" s="8">
        <v>85.111099999999993</v>
      </c>
      <c r="T18" s="57">
        <v>6300000</v>
      </c>
      <c r="U18" s="43" t="s">
        <v>185</v>
      </c>
      <c r="V18" s="55" t="s">
        <v>101</v>
      </c>
      <c r="W18" s="58" t="s">
        <v>101</v>
      </c>
      <c r="X18" s="55" t="s">
        <v>100</v>
      </c>
      <c r="Y18" s="58" t="s">
        <v>100</v>
      </c>
      <c r="Z18" s="54">
        <v>0.82</v>
      </c>
      <c r="AA18" s="58" t="s">
        <v>188</v>
      </c>
      <c r="AB18" s="56">
        <v>44620</v>
      </c>
      <c r="AC18" s="56">
        <v>44620</v>
      </c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</row>
    <row r="19" spans="1:92" s="7" customFormat="1" ht="12.75" customHeight="1" x14ac:dyDescent="0.2">
      <c r="A19" s="19" t="s">
        <v>176</v>
      </c>
      <c r="B19" s="20" t="s">
        <v>67</v>
      </c>
      <c r="C19" s="20" t="s">
        <v>94</v>
      </c>
      <c r="D19" s="31">
        <v>6850000</v>
      </c>
      <c r="E19" s="31">
        <v>5400000</v>
      </c>
      <c r="F19" s="17"/>
      <c r="G19" s="9"/>
      <c r="H19" s="18"/>
      <c r="I19" s="9"/>
      <c r="J19" s="17" t="s">
        <v>142</v>
      </c>
      <c r="K19" s="9" t="s">
        <v>101</v>
      </c>
      <c r="L19" s="8">
        <v>35.1111</v>
      </c>
      <c r="M19" s="8">
        <v>12.1111</v>
      </c>
      <c r="N19" s="8">
        <v>12.777799999999999</v>
      </c>
      <c r="O19" s="8">
        <v>4.8888999999999996</v>
      </c>
      <c r="P19" s="8">
        <v>8.4443999999999999</v>
      </c>
      <c r="Q19" s="8">
        <v>9.3332999999999995</v>
      </c>
      <c r="R19" s="8">
        <v>2</v>
      </c>
      <c r="S19" s="8">
        <v>84.666700000000006</v>
      </c>
      <c r="T19" s="57">
        <v>5000000</v>
      </c>
      <c r="U19" s="43" t="s">
        <v>185</v>
      </c>
      <c r="V19" s="55" t="s">
        <v>101</v>
      </c>
      <c r="W19" s="58" t="s">
        <v>101</v>
      </c>
      <c r="X19" s="55" t="s">
        <v>100</v>
      </c>
      <c r="Y19" s="58" t="s">
        <v>100</v>
      </c>
      <c r="Z19" s="54">
        <v>0.79</v>
      </c>
      <c r="AA19" s="58" t="s">
        <v>188</v>
      </c>
      <c r="AB19" s="56">
        <v>44438</v>
      </c>
      <c r="AC19" s="59" t="s">
        <v>194</v>
      </c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</row>
    <row r="20" spans="1:92" s="7" customFormat="1" ht="13.5" customHeight="1" x14ac:dyDescent="0.2">
      <c r="A20" s="19" t="s">
        <v>168</v>
      </c>
      <c r="B20" s="20" t="s">
        <v>60</v>
      </c>
      <c r="C20" s="20" t="s">
        <v>86</v>
      </c>
      <c r="D20" s="31">
        <v>84400000</v>
      </c>
      <c r="E20" s="31">
        <v>18000000</v>
      </c>
      <c r="F20" s="17" t="s">
        <v>124</v>
      </c>
      <c r="G20" s="9" t="s">
        <v>101</v>
      </c>
      <c r="H20" s="18" t="s">
        <v>121</v>
      </c>
      <c r="I20" s="9" t="s">
        <v>101</v>
      </c>
      <c r="J20" s="18" t="s">
        <v>151</v>
      </c>
      <c r="K20" s="9" t="s">
        <v>101</v>
      </c>
      <c r="L20" s="8">
        <v>34.222200000000001</v>
      </c>
      <c r="M20" s="8">
        <v>12</v>
      </c>
      <c r="N20" s="8">
        <v>13</v>
      </c>
      <c r="O20" s="8">
        <v>4.8888999999999996</v>
      </c>
      <c r="P20" s="8">
        <v>7.5556000000000001</v>
      </c>
      <c r="Q20" s="8">
        <v>8.6667000000000005</v>
      </c>
      <c r="R20" s="8">
        <v>4.1111000000000004</v>
      </c>
      <c r="S20" s="8">
        <v>84.444400000000002</v>
      </c>
      <c r="T20" s="57">
        <v>12000000</v>
      </c>
      <c r="U20" s="43" t="s">
        <v>185</v>
      </c>
      <c r="V20" s="55" t="s">
        <v>101</v>
      </c>
      <c r="W20" s="58" t="s">
        <v>101</v>
      </c>
      <c r="X20" s="55" t="s">
        <v>101</v>
      </c>
      <c r="Y20" s="58" t="s">
        <v>192</v>
      </c>
      <c r="Z20" s="54">
        <v>0.68</v>
      </c>
      <c r="AA20" s="58" t="s">
        <v>191</v>
      </c>
      <c r="AB20" s="56">
        <v>45291</v>
      </c>
      <c r="AC20" s="56">
        <v>45291</v>
      </c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</row>
    <row r="21" spans="1:92" s="7" customFormat="1" ht="12.75" customHeight="1" x14ac:dyDescent="0.2">
      <c r="A21" s="19" t="s">
        <v>174</v>
      </c>
      <c r="B21" s="20" t="s">
        <v>59</v>
      </c>
      <c r="C21" s="20" t="s">
        <v>85</v>
      </c>
      <c r="D21" s="31">
        <v>43762647</v>
      </c>
      <c r="E21" s="31">
        <v>16000000</v>
      </c>
      <c r="F21" s="17" t="s">
        <v>130</v>
      </c>
      <c r="G21" s="9" t="s">
        <v>101</v>
      </c>
      <c r="H21" s="18" t="s">
        <v>119</v>
      </c>
      <c r="I21" s="9" t="s">
        <v>101</v>
      </c>
      <c r="J21" s="18" t="s">
        <v>144</v>
      </c>
      <c r="K21" s="9" t="s">
        <v>101</v>
      </c>
      <c r="L21" s="8">
        <v>32.444400000000002</v>
      </c>
      <c r="M21" s="8">
        <v>12.4444</v>
      </c>
      <c r="N21" s="8">
        <v>12.222200000000001</v>
      </c>
      <c r="O21" s="8">
        <v>5</v>
      </c>
      <c r="P21" s="8">
        <v>6.1111000000000004</v>
      </c>
      <c r="Q21" s="8">
        <v>6.5556000000000001</v>
      </c>
      <c r="R21" s="8">
        <v>4</v>
      </c>
      <c r="S21" s="8">
        <v>78.777799999999999</v>
      </c>
      <c r="T21" s="57"/>
      <c r="U21" s="10"/>
      <c r="V21" s="55" t="s">
        <v>101</v>
      </c>
      <c r="W21" s="58"/>
      <c r="X21" s="55" t="s">
        <v>100</v>
      </c>
      <c r="Y21" s="58"/>
      <c r="Z21" s="54">
        <v>0.69</v>
      </c>
      <c r="AA21" s="58"/>
      <c r="AB21" s="56">
        <v>45046</v>
      </c>
      <c r="AC21" s="59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</row>
    <row r="22" spans="1:92" s="7" customFormat="1" ht="12.75" customHeight="1" x14ac:dyDescent="0.2">
      <c r="A22" s="19" t="s">
        <v>173</v>
      </c>
      <c r="B22" s="20" t="s">
        <v>55</v>
      </c>
      <c r="C22" s="20" t="s">
        <v>80</v>
      </c>
      <c r="D22" s="31">
        <v>15200000</v>
      </c>
      <c r="E22" s="31">
        <v>5000000</v>
      </c>
      <c r="F22" s="17" t="s">
        <v>128</v>
      </c>
      <c r="G22" s="9" t="s">
        <v>101</v>
      </c>
      <c r="H22" s="18" t="s">
        <v>123</v>
      </c>
      <c r="I22" s="9" t="s">
        <v>101</v>
      </c>
      <c r="J22" s="18"/>
      <c r="K22" s="9"/>
      <c r="L22" s="8">
        <v>29.1111</v>
      </c>
      <c r="M22" s="8">
        <v>11.4444</v>
      </c>
      <c r="N22" s="8">
        <v>11.333299999999999</v>
      </c>
      <c r="O22" s="8">
        <v>4.8888999999999996</v>
      </c>
      <c r="P22" s="8">
        <v>8.3332999999999995</v>
      </c>
      <c r="Q22" s="8">
        <v>7.8888999999999996</v>
      </c>
      <c r="R22" s="8">
        <v>4.1111000000000004</v>
      </c>
      <c r="S22" s="8">
        <v>77.111099999999993</v>
      </c>
      <c r="T22" s="57"/>
      <c r="U22" s="10"/>
      <c r="V22" s="55" t="s">
        <v>101</v>
      </c>
      <c r="W22" s="58"/>
      <c r="X22" s="55" t="s">
        <v>100</v>
      </c>
      <c r="Y22" s="58"/>
      <c r="Z22" s="54">
        <v>0.63</v>
      </c>
      <c r="AA22" s="58"/>
      <c r="AB22" s="53" t="s">
        <v>107</v>
      </c>
      <c r="AC22" s="59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</row>
    <row r="23" spans="1:92" s="7" customFormat="1" ht="12.75" customHeight="1" x14ac:dyDescent="0.2">
      <c r="A23" s="19" t="s">
        <v>164</v>
      </c>
      <c r="B23" s="20" t="s">
        <v>54</v>
      </c>
      <c r="C23" s="21" t="s">
        <v>79</v>
      </c>
      <c r="D23" s="31">
        <v>19883037</v>
      </c>
      <c r="E23" s="31">
        <v>8800000</v>
      </c>
      <c r="F23" s="18" t="s">
        <v>115</v>
      </c>
      <c r="G23" s="9" t="s">
        <v>100</v>
      </c>
      <c r="H23" s="18" t="s">
        <v>114</v>
      </c>
      <c r="I23" s="9" t="s">
        <v>101</v>
      </c>
      <c r="J23" s="18" t="s">
        <v>147</v>
      </c>
      <c r="K23" s="9" t="s">
        <v>101</v>
      </c>
      <c r="L23" s="8">
        <v>31</v>
      </c>
      <c r="M23" s="8">
        <v>12.1111</v>
      </c>
      <c r="N23" s="8">
        <v>11.222200000000001</v>
      </c>
      <c r="O23" s="8">
        <v>4.7778</v>
      </c>
      <c r="P23" s="8">
        <v>7.7778</v>
      </c>
      <c r="Q23" s="8">
        <v>5.8888999999999996</v>
      </c>
      <c r="R23" s="8">
        <v>3.1111</v>
      </c>
      <c r="S23" s="8">
        <v>75.888900000000007</v>
      </c>
      <c r="T23" s="57"/>
      <c r="U23" s="10"/>
      <c r="V23" s="53" t="s">
        <v>101</v>
      </c>
      <c r="W23" s="58"/>
      <c r="X23" s="53" t="s">
        <v>100</v>
      </c>
      <c r="Y23" s="58"/>
      <c r="Z23" s="54">
        <v>0.7</v>
      </c>
      <c r="AA23" s="58"/>
      <c r="AB23" s="53" t="s">
        <v>111</v>
      </c>
      <c r="AC23" s="59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</row>
    <row r="24" spans="1:92" s="7" customFormat="1" ht="12.75" customHeight="1" x14ac:dyDescent="0.2">
      <c r="A24" s="19" t="s">
        <v>159</v>
      </c>
      <c r="B24" s="20" t="s">
        <v>48</v>
      </c>
      <c r="C24" s="21" t="s">
        <v>73</v>
      </c>
      <c r="D24" s="31">
        <v>23049150</v>
      </c>
      <c r="E24" s="31">
        <v>2500000</v>
      </c>
      <c r="F24" s="17" t="s">
        <v>120</v>
      </c>
      <c r="G24" s="9" t="s">
        <v>101</v>
      </c>
      <c r="H24" s="18" t="s">
        <v>133</v>
      </c>
      <c r="I24" s="9" t="s">
        <v>101</v>
      </c>
      <c r="J24" s="18" t="s">
        <v>143</v>
      </c>
      <c r="K24" s="9" t="s">
        <v>101</v>
      </c>
      <c r="L24" s="8">
        <v>28.222200000000001</v>
      </c>
      <c r="M24" s="8">
        <v>12.333299999999999</v>
      </c>
      <c r="N24" s="8">
        <v>10.4444</v>
      </c>
      <c r="O24" s="8">
        <v>4.8888999999999996</v>
      </c>
      <c r="P24" s="8">
        <v>8.3332999999999995</v>
      </c>
      <c r="Q24" s="8">
        <v>8.3332999999999995</v>
      </c>
      <c r="R24" s="8">
        <v>3.1111</v>
      </c>
      <c r="S24" s="8">
        <v>75.666700000000006</v>
      </c>
      <c r="T24" s="57"/>
      <c r="U24" s="10"/>
      <c r="V24" s="53" t="s">
        <v>100</v>
      </c>
      <c r="W24" s="58"/>
      <c r="X24" s="53" t="s">
        <v>100</v>
      </c>
      <c r="Y24" s="58"/>
      <c r="Z24" s="54">
        <v>0.28999999999999998</v>
      </c>
      <c r="AA24" s="58"/>
      <c r="AB24" s="53" t="s">
        <v>104</v>
      </c>
      <c r="AC24" s="59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</row>
    <row r="25" spans="1:92" s="7" customFormat="1" x14ac:dyDescent="0.2">
      <c r="A25" s="19" t="s">
        <v>157</v>
      </c>
      <c r="B25" s="20" t="s">
        <v>49</v>
      </c>
      <c r="C25" s="21" t="s">
        <v>74</v>
      </c>
      <c r="D25" s="31">
        <v>26871935</v>
      </c>
      <c r="E25" s="31">
        <v>9500000</v>
      </c>
      <c r="F25" s="18" t="s">
        <v>117</v>
      </c>
      <c r="G25" s="9" t="s">
        <v>101</v>
      </c>
      <c r="H25" s="18" t="s">
        <v>116</v>
      </c>
      <c r="I25" s="9" t="s">
        <v>101</v>
      </c>
      <c r="J25" s="18" t="s">
        <v>141</v>
      </c>
      <c r="K25" s="9" t="s">
        <v>101</v>
      </c>
      <c r="L25" s="8">
        <v>29.555599999999998</v>
      </c>
      <c r="M25" s="8">
        <v>12.4444</v>
      </c>
      <c r="N25" s="8">
        <v>10.777799999999999</v>
      </c>
      <c r="O25" s="8">
        <v>4.8888999999999996</v>
      </c>
      <c r="P25" s="8">
        <v>7.6666999999999996</v>
      </c>
      <c r="Q25" s="8">
        <v>7.7778</v>
      </c>
      <c r="R25" s="8">
        <v>2.1111</v>
      </c>
      <c r="S25" s="8">
        <v>75.222200000000001</v>
      </c>
      <c r="T25" s="57"/>
      <c r="U25" s="10"/>
      <c r="V25" s="53" t="s">
        <v>101</v>
      </c>
      <c r="W25" s="58"/>
      <c r="X25" s="53" t="s">
        <v>100</v>
      </c>
      <c r="Y25" s="58"/>
      <c r="Z25" s="54">
        <v>0.66</v>
      </c>
      <c r="AA25" s="58"/>
      <c r="AB25" s="53" t="s">
        <v>105</v>
      </c>
      <c r="AC25" s="59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</row>
    <row r="26" spans="1:92" s="7" customFormat="1" ht="12.75" customHeight="1" x14ac:dyDescent="0.2">
      <c r="A26" s="19" t="s">
        <v>177</v>
      </c>
      <c r="B26" s="20" t="s">
        <v>65</v>
      </c>
      <c r="C26" s="20" t="s">
        <v>91</v>
      </c>
      <c r="D26" s="31">
        <v>25302400</v>
      </c>
      <c r="E26" s="31">
        <v>11000000</v>
      </c>
      <c r="F26" s="17" t="s">
        <v>117</v>
      </c>
      <c r="G26" s="9" t="s">
        <v>100</v>
      </c>
      <c r="H26" s="18"/>
      <c r="I26" s="9"/>
      <c r="J26" s="18" t="s">
        <v>154</v>
      </c>
      <c r="K26" s="9" t="s">
        <v>101</v>
      </c>
      <c r="L26" s="8">
        <v>29.1111</v>
      </c>
      <c r="M26" s="8">
        <v>10.777799999999999</v>
      </c>
      <c r="N26" s="8">
        <v>10.8889</v>
      </c>
      <c r="O26" s="8">
        <v>4.7778</v>
      </c>
      <c r="P26" s="8">
        <v>7.3333000000000004</v>
      </c>
      <c r="Q26" s="8">
        <v>7.1111000000000004</v>
      </c>
      <c r="R26" s="8">
        <v>4.7778</v>
      </c>
      <c r="S26" s="8">
        <v>74.777799999999999</v>
      </c>
      <c r="T26" s="57"/>
      <c r="U26" s="10"/>
      <c r="V26" s="55" t="s">
        <v>101</v>
      </c>
      <c r="W26" s="58"/>
      <c r="X26" s="55" t="s">
        <v>100</v>
      </c>
      <c r="Y26" s="58"/>
      <c r="Z26" s="54">
        <v>0.77</v>
      </c>
      <c r="AA26" s="58"/>
      <c r="AB26" s="56">
        <v>44681</v>
      </c>
      <c r="AC26" s="59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</row>
    <row r="27" spans="1:92" s="7" customFormat="1" ht="12.75" customHeight="1" x14ac:dyDescent="0.2">
      <c r="A27" s="19" t="s">
        <v>183</v>
      </c>
      <c r="B27" s="20" t="s">
        <v>68</v>
      </c>
      <c r="C27" s="20" t="s">
        <v>95</v>
      </c>
      <c r="D27" s="31">
        <v>61333790</v>
      </c>
      <c r="E27" s="31">
        <v>15000000</v>
      </c>
      <c r="F27" s="17"/>
      <c r="G27" s="9"/>
      <c r="H27" s="18"/>
      <c r="I27" s="9"/>
      <c r="J27" s="18" t="s">
        <v>141</v>
      </c>
      <c r="K27" s="9" t="s">
        <v>101</v>
      </c>
      <c r="L27" s="8">
        <v>31</v>
      </c>
      <c r="M27" s="8">
        <v>12.5556</v>
      </c>
      <c r="N27" s="8">
        <v>11.5556</v>
      </c>
      <c r="O27" s="8">
        <v>4.1111000000000004</v>
      </c>
      <c r="P27" s="8">
        <v>6.1111000000000004</v>
      </c>
      <c r="Q27" s="8">
        <v>6.2222</v>
      </c>
      <c r="R27" s="8">
        <v>3</v>
      </c>
      <c r="S27" s="8">
        <v>74.555599999999998</v>
      </c>
      <c r="T27" s="57"/>
      <c r="U27" s="10"/>
      <c r="V27" s="55" t="s">
        <v>100</v>
      </c>
      <c r="W27" s="58"/>
      <c r="X27" s="55" t="s">
        <v>100</v>
      </c>
      <c r="Y27" s="58"/>
      <c r="Z27" s="54">
        <v>0.54</v>
      </c>
      <c r="AA27" s="58"/>
      <c r="AB27" s="56">
        <v>44985</v>
      </c>
      <c r="AC27" s="59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</row>
    <row r="28" spans="1:92" s="7" customFormat="1" ht="12.75" customHeight="1" x14ac:dyDescent="0.2">
      <c r="A28" s="19" t="s">
        <v>171</v>
      </c>
      <c r="B28" s="20" t="s">
        <v>63</v>
      </c>
      <c r="C28" s="20" t="s">
        <v>89</v>
      </c>
      <c r="D28" s="31">
        <v>48799500</v>
      </c>
      <c r="E28" s="31">
        <v>11000000</v>
      </c>
      <c r="F28" s="17" t="s">
        <v>127</v>
      </c>
      <c r="G28" s="9" t="s">
        <v>101</v>
      </c>
      <c r="H28" s="18" t="s">
        <v>137</v>
      </c>
      <c r="I28" s="9" t="s">
        <v>101</v>
      </c>
      <c r="J28" s="18" t="s">
        <v>142</v>
      </c>
      <c r="K28" s="9" t="s">
        <v>101</v>
      </c>
      <c r="L28" s="8">
        <v>29.333300000000001</v>
      </c>
      <c r="M28" s="8">
        <v>11.5556</v>
      </c>
      <c r="N28" s="8">
        <v>11</v>
      </c>
      <c r="O28" s="8">
        <v>4.6666999999999996</v>
      </c>
      <c r="P28" s="8">
        <v>7.4443999999999999</v>
      </c>
      <c r="Q28" s="8">
        <v>6.1111000000000004</v>
      </c>
      <c r="R28" s="8">
        <v>3.1111</v>
      </c>
      <c r="S28" s="8">
        <v>73.222200000000001</v>
      </c>
      <c r="T28" s="33"/>
      <c r="U28" s="10"/>
      <c r="V28" s="55" t="s">
        <v>101</v>
      </c>
      <c r="W28" s="58"/>
      <c r="X28" s="55" t="s">
        <v>100</v>
      </c>
      <c r="Y28" s="58"/>
      <c r="Z28" s="54">
        <v>0.62</v>
      </c>
      <c r="AA28" s="58"/>
      <c r="AB28" s="56">
        <v>45291</v>
      </c>
      <c r="AC28" s="59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</row>
    <row r="29" spans="1:92" s="7" customFormat="1" ht="12.75" customHeight="1" x14ac:dyDescent="0.2">
      <c r="A29" s="19" t="s">
        <v>181</v>
      </c>
      <c r="B29" s="20" t="s">
        <v>66</v>
      </c>
      <c r="C29" s="20" t="s">
        <v>93</v>
      </c>
      <c r="D29" s="31">
        <v>11553590</v>
      </c>
      <c r="E29" s="31">
        <v>2200000</v>
      </c>
      <c r="F29" s="18" t="s">
        <v>122</v>
      </c>
      <c r="G29" s="9" t="s">
        <v>101</v>
      </c>
      <c r="H29" s="18"/>
      <c r="I29" s="9"/>
      <c r="J29" s="18" t="s">
        <v>151</v>
      </c>
      <c r="K29" s="9" t="s">
        <v>101</v>
      </c>
      <c r="L29" s="8">
        <v>28.777799999999999</v>
      </c>
      <c r="M29" s="8">
        <v>11.666700000000001</v>
      </c>
      <c r="N29" s="8">
        <v>11.333299999999999</v>
      </c>
      <c r="O29" s="8">
        <v>4.3333000000000004</v>
      </c>
      <c r="P29" s="8">
        <v>7.4443999999999999</v>
      </c>
      <c r="Q29" s="8">
        <v>7.1111000000000004</v>
      </c>
      <c r="R29" s="8">
        <v>2.1111</v>
      </c>
      <c r="S29" s="8">
        <v>72.777799999999999</v>
      </c>
      <c r="T29" s="57"/>
      <c r="U29" s="10"/>
      <c r="V29" s="55" t="s">
        <v>100</v>
      </c>
      <c r="W29" s="58"/>
      <c r="X29" s="55" t="s">
        <v>100</v>
      </c>
      <c r="Y29" s="58"/>
      <c r="Z29" s="54">
        <v>0.19</v>
      </c>
      <c r="AA29" s="58"/>
      <c r="AB29" s="56">
        <v>44392</v>
      </c>
      <c r="AC29" s="59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</row>
    <row r="30" spans="1:92" s="7" customFormat="1" x14ac:dyDescent="0.2">
      <c r="A30" s="19" t="s">
        <v>180</v>
      </c>
      <c r="B30" s="20" t="s">
        <v>65</v>
      </c>
      <c r="C30" s="20" t="s">
        <v>92</v>
      </c>
      <c r="D30" s="31">
        <v>21715000</v>
      </c>
      <c r="E30" s="31">
        <v>5000000</v>
      </c>
      <c r="F30" s="17" t="s">
        <v>131</v>
      </c>
      <c r="G30" s="9" t="s">
        <v>101</v>
      </c>
      <c r="H30" s="18"/>
      <c r="I30" s="9"/>
      <c r="J30" s="18" t="s">
        <v>150</v>
      </c>
      <c r="K30" s="9" t="s">
        <v>101</v>
      </c>
      <c r="L30" s="8">
        <v>24.222200000000001</v>
      </c>
      <c r="M30" s="8">
        <v>11.8889</v>
      </c>
      <c r="N30" s="8">
        <v>10.333299999999999</v>
      </c>
      <c r="O30" s="8">
        <v>4.6666999999999996</v>
      </c>
      <c r="P30" s="8">
        <v>6</v>
      </c>
      <c r="Q30" s="8">
        <v>5.8888999999999996</v>
      </c>
      <c r="R30" s="8">
        <v>4.7778</v>
      </c>
      <c r="S30" s="8">
        <v>67.777799999999999</v>
      </c>
      <c r="T30" s="57"/>
      <c r="U30" s="10"/>
      <c r="V30" s="55" t="s">
        <v>101</v>
      </c>
      <c r="W30" s="58"/>
      <c r="X30" s="55" t="s">
        <v>100</v>
      </c>
      <c r="Y30" s="58"/>
      <c r="Z30" s="54">
        <v>0.66</v>
      </c>
      <c r="AA30" s="58"/>
      <c r="AB30" s="56">
        <v>44711</v>
      </c>
      <c r="AC30" s="59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</row>
    <row r="31" spans="1:92" s="7" customFormat="1" ht="12.75" customHeight="1" x14ac:dyDescent="0.2">
      <c r="A31" s="19" t="s">
        <v>156</v>
      </c>
      <c r="B31" s="20" t="s">
        <v>46</v>
      </c>
      <c r="C31" s="21" t="s">
        <v>71</v>
      </c>
      <c r="D31" s="31">
        <v>22230811</v>
      </c>
      <c r="E31" s="31">
        <v>1500000</v>
      </c>
      <c r="F31" s="17"/>
      <c r="G31" s="22"/>
      <c r="H31" s="18"/>
      <c r="I31" s="22"/>
      <c r="J31" s="18" t="s">
        <v>140</v>
      </c>
      <c r="K31" s="16" t="s">
        <v>101</v>
      </c>
      <c r="L31" s="8">
        <v>21.555599999999998</v>
      </c>
      <c r="M31" s="8">
        <v>11</v>
      </c>
      <c r="N31" s="8">
        <v>8.6667000000000005</v>
      </c>
      <c r="O31" s="8">
        <v>4.8888999999999996</v>
      </c>
      <c r="P31" s="8">
        <v>8.4443999999999999</v>
      </c>
      <c r="Q31" s="8">
        <v>8.1111000000000004</v>
      </c>
      <c r="R31" s="8">
        <v>3.8889</v>
      </c>
      <c r="S31" s="8">
        <v>66.555599999999998</v>
      </c>
      <c r="T31" s="57"/>
      <c r="U31" s="10"/>
      <c r="V31" s="53" t="s">
        <v>100</v>
      </c>
      <c r="W31" s="58"/>
      <c r="X31" s="53" t="s">
        <v>100</v>
      </c>
      <c r="Y31" s="58"/>
      <c r="Z31" s="54">
        <v>0.27</v>
      </c>
      <c r="AA31" s="58"/>
      <c r="AB31" s="53" t="s">
        <v>102</v>
      </c>
      <c r="AC31" s="59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</row>
    <row r="32" spans="1:92" s="7" customFormat="1" ht="12.75" customHeight="1" x14ac:dyDescent="0.2">
      <c r="A32" s="19" t="s">
        <v>175</v>
      </c>
      <c r="B32" s="20" t="s">
        <v>64</v>
      </c>
      <c r="C32" s="20" t="s">
        <v>90</v>
      </c>
      <c r="D32" s="31">
        <v>62800000</v>
      </c>
      <c r="E32" s="31">
        <v>14000000</v>
      </c>
      <c r="F32" s="18"/>
      <c r="G32" s="9"/>
      <c r="H32" s="18" t="s">
        <v>139</v>
      </c>
      <c r="I32" s="9" t="s">
        <v>101</v>
      </c>
      <c r="J32" s="18" t="s">
        <v>145</v>
      </c>
      <c r="K32" s="9" t="s">
        <v>100</v>
      </c>
      <c r="L32" s="8">
        <v>22.555599999999998</v>
      </c>
      <c r="M32" s="8">
        <v>12</v>
      </c>
      <c r="N32" s="8">
        <v>10</v>
      </c>
      <c r="O32" s="8">
        <v>4.7778</v>
      </c>
      <c r="P32" s="8">
        <v>6.4443999999999999</v>
      </c>
      <c r="Q32" s="8">
        <v>6.6666999999999996</v>
      </c>
      <c r="R32" s="8">
        <v>3.7778</v>
      </c>
      <c r="S32" s="8">
        <v>66.222200000000001</v>
      </c>
      <c r="T32" s="57"/>
      <c r="U32" s="10"/>
      <c r="V32" s="55" t="s">
        <v>100</v>
      </c>
      <c r="W32" s="58"/>
      <c r="X32" s="55" t="s">
        <v>100</v>
      </c>
      <c r="Y32" s="58"/>
      <c r="Z32" s="54">
        <v>0.56999999999999995</v>
      </c>
      <c r="AA32" s="58"/>
      <c r="AB32" s="56">
        <v>45022</v>
      </c>
      <c r="AC32" s="59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</row>
    <row r="33" spans="1:92" s="7" customFormat="1" ht="12.75" customHeight="1" x14ac:dyDescent="0.2">
      <c r="A33" s="19" t="s">
        <v>158</v>
      </c>
      <c r="B33" s="20" t="s">
        <v>47</v>
      </c>
      <c r="C33" s="21" t="s">
        <v>72</v>
      </c>
      <c r="D33" s="31">
        <v>83377614</v>
      </c>
      <c r="E33" s="31">
        <v>16000000</v>
      </c>
      <c r="F33" s="17" t="s">
        <v>119</v>
      </c>
      <c r="G33" s="9" t="s">
        <v>101</v>
      </c>
      <c r="H33" s="18"/>
      <c r="I33" s="9"/>
      <c r="J33" s="18" t="s">
        <v>142</v>
      </c>
      <c r="K33" s="9" t="s">
        <v>101</v>
      </c>
      <c r="L33" s="8">
        <v>20.444400000000002</v>
      </c>
      <c r="M33" s="8">
        <v>13.1111</v>
      </c>
      <c r="N33" s="8">
        <v>9.2222000000000008</v>
      </c>
      <c r="O33" s="8">
        <v>4.7778</v>
      </c>
      <c r="P33" s="8">
        <v>7.7778</v>
      </c>
      <c r="Q33" s="8">
        <v>6.6666999999999996</v>
      </c>
      <c r="R33" s="8">
        <v>3.8889</v>
      </c>
      <c r="S33" s="8">
        <v>65.888900000000007</v>
      </c>
      <c r="T33" s="57"/>
      <c r="U33" s="10"/>
      <c r="V33" s="53" t="s">
        <v>101</v>
      </c>
      <c r="W33" s="58"/>
      <c r="X33" s="53" t="s">
        <v>100</v>
      </c>
      <c r="Y33" s="58"/>
      <c r="Z33" s="54">
        <v>0.54</v>
      </c>
      <c r="AA33" s="58"/>
      <c r="AB33" s="53" t="s">
        <v>103</v>
      </c>
      <c r="AC33" s="59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</row>
    <row r="34" spans="1:92" s="7" customFormat="1" ht="12.75" customHeight="1" x14ac:dyDescent="0.2">
      <c r="A34" s="19" t="s">
        <v>178</v>
      </c>
      <c r="B34" s="20" t="s">
        <v>132</v>
      </c>
      <c r="C34" s="20" t="s">
        <v>99</v>
      </c>
      <c r="D34" s="31">
        <v>68695300</v>
      </c>
      <c r="E34" s="31">
        <v>12000000</v>
      </c>
      <c r="F34" s="18" t="s">
        <v>129</v>
      </c>
      <c r="G34" s="9" t="s">
        <v>100</v>
      </c>
      <c r="H34" s="18"/>
      <c r="I34" s="9"/>
      <c r="J34" s="18" t="s">
        <v>148</v>
      </c>
      <c r="K34" s="9" t="s">
        <v>101</v>
      </c>
      <c r="L34" s="8">
        <v>23.8889</v>
      </c>
      <c r="M34" s="8">
        <v>13.8889</v>
      </c>
      <c r="N34" s="8">
        <v>10.222200000000001</v>
      </c>
      <c r="O34" s="8">
        <v>3.8889</v>
      </c>
      <c r="P34" s="8">
        <v>5.2222</v>
      </c>
      <c r="Q34" s="8">
        <v>5.2222</v>
      </c>
      <c r="R34" s="8">
        <v>3.2222</v>
      </c>
      <c r="S34" s="8">
        <v>65.555599999999998</v>
      </c>
      <c r="T34" s="57"/>
      <c r="U34" s="10"/>
      <c r="V34" s="55" t="s">
        <v>101</v>
      </c>
      <c r="W34" s="58"/>
      <c r="X34" s="55" t="s">
        <v>100</v>
      </c>
      <c r="Y34" s="58"/>
      <c r="Z34" s="54">
        <v>0.69</v>
      </c>
      <c r="AA34" s="58"/>
      <c r="AB34" s="56">
        <v>44651</v>
      </c>
      <c r="AC34" s="59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</row>
    <row r="35" spans="1:92" s="7" customFormat="1" ht="12.75" customHeight="1" x14ac:dyDescent="0.2">
      <c r="A35" s="19" t="s">
        <v>184</v>
      </c>
      <c r="B35" s="20" t="s">
        <v>155</v>
      </c>
      <c r="C35" s="20" t="s">
        <v>97</v>
      </c>
      <c r="D35" s="31">
        <v>36332000</v>
      </c>
      <c r="E35" s="31">
        <v>7500000</v>
      </c>
      <c r="F35" s="18" t="s">
        <v>115</v>
      </c>
      <c r="G35" s="9" t="s">
        <v>100</v>
      </c>
      <c r="H35" s="18"/>
      <c r="I35" s="9"/>
      <c r="J35" s="18" t="s">
        <v>142</v>
      </c>
      <c r="K35" s="9" t="s">
        <v>101</v>
      </c>
      <c r="L35" s="8">
        <v>24.444400000000002</v>
      </c>
      <c r="M35" s="8">
        <v>11.333299999999999</v>
      </c>
      <c r="N35" s="8">
        <v>10.222200000000001</v>
      </c>
      <c r="O35" s="8">
        <v>4.7778</v>
      </c>
      <c r="P35" s="8">
        <v>5.8888999999999996</v>
      </c>
      <c r="Q35" s="8">
        <v>5.8888999999999996</v>
      </c>
      <c r="R35" s="8">
        <v>2.2222</v>
      </c>
      <c r="S35" s="8">
        <v>64.777799999999999</v>
      </c>
      <c r="T35" s="33"/>
      <c r="U35" s="10"/>
      <c r="V35" s="55" t="s">
        <v>101</v>
      </c>
      <c r="W35" s="58"/>
      <c r="X35" s="55" t="s">
        <v>100</v>
      </c>
      <c r="Y35" s="58"/>
      <c r="Z35" s="54">
        <v>0.44</v>
      </c>
      <c r="AA35" s="58"/>
      <c r="AB35" s="56">
        <v>44519</v>
      </c>
      <c r="AC35" s="59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</row>
    <row r="36" spans="1:92" s="7" customFormat="1" ht="12.75" customHeight="1" x14ac:dyDescent="0.2">
      <c r="A36" s="19" t="s">
        <v>165</v>
      </c>
      <c r="B36" s="20" t="s">
        <v>62</v>
      </c>
      <c r="C36" s="20" t="s">
        <v>88</v>
      </c>
      <c r="D36" s="31">
        <v>19426087</v>
      </c>
      <c r="E36" s="31">
        <v>4000000</v>
      </c>
      <c r="F36" s="18" t="s">
        <v>123</v>
      </c>
      <c r="G36" s="9" t="s">
        <v>101</v>
      </c>
      <c r="H36" s="18" t="s">
        <v>134</v>
      </c>
      <c r="I36" s="9" t="s">
        <v>100</v>
      </c>
      <c r="J36" s="18" t="s">
        <v>148</v>
      </c>
      <c r="K36" s="9" t="s">
        <v>101</v>
      </c>
      <c r="L36" s="8">
        <v>20.333300000000001</v>
      </c>
      <c r="M36" s="8">
        <v>11.777799999999999</v>
      </c>
      <c r="N36" s="8">
        <v>9.2222000000000008</v>
      </c>
      <c r="O36" s="8">
        <v>4.8888999999999996</v>
      </c>
      <c r="P36" s="8">
        <v>7.3333000000000004</v>
      </c>
      <c r="Q36" s="8">
        <v>6.8888999999999996</v>
      </c>
      <c r="R36" s="8">
        <v>3.8889</v>
      </c>
      <c r="S36" s="8">
        <v>64.333299999999994</v>
      </c>
      <c r="T36" s="57"/>
      <c r="U36" s="10"/>
      <c r="V36" s="55" t="s">
        <v>100</v>
      </c>
      <c r="W36" s="58"/>
      <c r="X36" s="55" t="s">
        <v>100</v>
      </c>
      <c r="Y36" s="58"/>
      <c r="Z36" s="54">
        <v>0.37</v>
      </c>
      <c r="AA36" s="58"/>
      <c r="AB36" s="56">
        <v>44449</v>
      </c>
      <c r="AC36" s="59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</row>
    <row r="37" spans="1:92" s="7" customFormat="1" ht="12.75" customHeight="1" x14ac:dyDescent="0.2">
      <c r="A37" s="19" t="s">
        <v>160</v>
      </c>
      <c r="B37" s="20" t="s">
        <v>50</v>
      </c>
      <c r="C37" s="21" t="s">
        <v>75</v>
      </c>
      <c r="D37" s="31">
        <v>22404850</v>
      </c>
      <c r="E37" s="31">
        <v>6000000</v>
      </c>
      <c r="F37" s="17" t="s">
        <v>121</v>
      </c>
      <c r="G37" s="9" t="s">
        <v>101</v>
      </c>
      <c r="H37" s="18"/>
      <c r="I37" s="9"/>
      <c r="J37" s="18" t="s">
        <v>144</v>
      </c>
      <c r="K37" s="9" t="s">
        <v>101</v>
      </c>
      <c r="L37" s="8">
        <v>19.1111</v>
      </c>
      <c r="M37" s="8">
        <v>12.222200000000001</v>
      </c>
      <c r="N37" s="8">
        <v>8.2222000000000008</v>
      </c>
      <c r="O37" s="8">
        <v>4.4443999999999999</v>
      </c>
      <c r="P37" s="8">
        <v>7.7778</v>
      </c>
      <c r="Q37" s="8">
        <v>7.3333000000000004</v>
      </c>
      <c r="R37" s="8">
        <v>4.8888999999999996</v>
      </c>
      <c r="S37" s="8">
        <v>64</v>
      </c>
      <c r="T37" s="57"/>
      <c r="U37" s="10"/>
      <c r="V37" s="53" t="s">
        <v>100</v>
      </c>
      <c r="W37" s="58"/>
      <c r="X37" s="53" t="s">
        <v>100</v>
      </c>
      <c r="Y37" s="58"/>
      <c r="Z37" s="54">
        <v>0.4</v>
      </c>
      <c r="AA37" s="58"/>
      <c r="AB37" s="53" t="s">
        <v>106</v>
      </c>
      <c r="AC37" s="59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</row>
    <row r="38" spans="1:92" s="7" customFormat="1" x14ac:dyDescent="0.2">
      <c r="A38" s="19" t="s">
        <v>163</v>
      </c>
      <c r="B38" s="20" t="s">
        <v>53</v>
      </c>
      <c r="C38" s="21" t="s">
        <v>78</v>
      </c>
      <c r="D38" s="31">
        <v>24500000</v>
      </c>
      <c r="E38" s="31">
        <v>7500000</v>
      </c>
      <c r="F38" s="17"/>
      <c r="G38" s="9"/>
      <c r="H38" s="18"/>
      <c r="I38" s="9"/>
      <c r="J38" s="18" t="s">
        <v>146</v>
      </c>
      <c r="K38" s="9" t="s">
        <v>100</v>
      </c>
      <c r="L38" s="8">
        <v>21.333300000000001</v>
      </c>
      <c r="M38" s="8">
        <v>10.4444</v>
      </c>
      <c r="N38" s="8">
        <v>9.5556000000000001</v>
      </c>
      <c r="O38" s="8">
        <v>4.5556000000000001</v>
      </c>
      <c r="P38" s="8">
        <v>6.5556000000000001</v>
      </c>
      <c r="Q38" s="8">
        <v>5.8888999999999996</v>
      </c>
      <c r="R38" s="8">
        <v>3.8889</v>
      </c>
      <c r="S38" s="8">
        <v>62.222200000000001</v>
      </c>
      <c r="T38" s="57"/>
      <c r="U38" s="10"/>
      <c r="V38" s="53" t="s">
        <v>101</v>
      </c>
      <c r="W38" s="58"/>
      <c r="X38" s="53" t="s">
        <v>100</v>
      </c>
      <c r="Y38" s="58"/>
      <c r="Z38" s="54">
        <v>0.8</v>
      </c>
      <c r="AA38" s="58"/>
      <c r="AB38" s="53" t="s">
        <v>110</v>
      </c>
      <c r="AC38" s="59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</row>
    <row r="39" spans="1:92" s="7" customFormat="1" ht="12.75" customHeight="1" x14ac:dyDescent="0.2">
      <c r="A39" s="19" t="s">
        <v>167</v>
      </c>
      <c r="B39" s="20" t="s">
        <v>70</v>
      </c>
      <c r="C39" s="20" t="s">
        <v>98</v>
      </c>
      <c r="D39" s="31">
        <v>32865722</v>
      </c>
      <c r="E39" s="31">
        <v>6000000</v>
      </c>
      <c r="F39" s="17"/>
      <c r="G39" s="9"/>
      <c r="H39" s="18" t="s">
        <v>128</v>
      </c>
      <c r="I39" s="9" t="s">
        <v>101</v>
      </c>
      <c r="J39" s="18" t="s">
        <v>150</v>
      </c>
      <c r="K39" s="9" t="s">
        <v>100</v>
      </c>
      <c r="L39" s="8">
        <v>21.777799999999999</v>
      </c>
      <c r="M39" s="8">
        <v>8.7777999999999992</v>
      </c>
      <c r="N39" s="8">
        <v>9.2222000000000008</v>
      </c>
      <c r="O39" s="8">
        <v>4.6666999999999996</v>
      </c>
      <c r="P39" s="8">
        <v>6.7778</v>
      </c>
      <c r="Q39" s="8">
        <v>5.4443999999999999</v>
      </c>
      <c r="R39" s="8">
        <v>4.4443999999999999</v>
      </c>
      <c r="S39" s="8">
        <v>61.1111</v>
      </c>
      <c r="T39" s="57"/>
      <c r="U39" s="10"/>
      <c r="V39" s="55" t="s">
        <v>100</v>
      </c>
      <c r="W39" s="58"/>
      <c r="X39" s="55" t="s">
        <v>100</v>
      </c>
      <c r="Y39" s="58"/>
      <c r="Z39" s="54">
        <v>0.4</v>
      </c>
      <c r="AA39" s="58"/>
      <c r="AB39" s="56">
        <v>44803</v>
      </c>
      <c r="AC39" s="59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</row>
    <row r="40" spans="1:92" s="7" customFormat="1" ht="12.75" customHeight="1" x14ac:dyDescent="0.2">
      <c r="A40" s="19" t="s">
        <v>166</v>
      </c>
      <c r="B40" s="20" t="s">
        <v>56</v>
      </c>
      <c r="C40" s="20" t="s">
        <v>81</v>
      </c>
      <c r="D40" s="31">
        <v>47764884</v>
      </c>
      <c r="E40" s="31">
        <v>6000000</v>
      </c>
      <c r="F40" s="17"/>
      <c r="G40" s="9"/>
      <c r="H40" s="18" t="s">
        <v>135</v>
      </c>
      <c r="I40" s="9" t="s">
        <v>100</v>
      </c>
      <c r="J40" s="18" t="s">
        <v>149</v>
      </c>
      <c r="K40" s="9" t="s">
        <v>101</v>
      </c>
      <c r="L40" s="8">
        <v>21.333300000000001</v>
      </c>
      <c r="M40" s="8">
        <v>12</v>
      </c>
      <c r="N40" s="8">
        <v>8.4443999999999999</v>
      </c>
      <c r="O40" s="8">
        <v>4.3333000000000004</v>
      </c>
      <c r="P40" s="8">
        <v>6.7778</v>
      </c>
      <c r="Q40" s="8">
        <v>5.1111000000000004</v>
      </c>
      <c r="R40" s="8">
        <v>2.3332999999999999</v>
      </c>
      <c r="S40" s="8">
        <v>60.333300000000001</v>
      </c>
      <c r="T40" s="57"/>
      <c r="U40" s="10"/>
      <c r="V40" s="55" t="s">
        <v>100</v>
      </c>
      <c r="W40" s="58"/>
      <c r="X40" s="55" t="s">
        <v>100</v>
      </c>
      <c r="Y40" s="58"/>
      <c r="Z40" s="54">
        <v>0.36</v>
      </c>
      <c r="AA40" s="58"/>
      <c r="AB40" s="56">
        <v>44620</v>
      </c>
      <c r="AC40" s="59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</row>
    <row r="41" spans="1:92" s="7" customFormat="1" ht="12.75" customHeight="1" x14ac:dyDescent="0.2">
      <c r="A41" s="19" t="s">
        <v>169</v>
      </c>
      <c r="B41" s="20" t="s">
        <v>61</v>
      </c>
      <c r="C41" s="20" t="s">
        <v>87</v>
      </c>
      <c r="D41" s="31">
        <v>46385000</v>
      </c>
      <c r="E41" s="31">
        <v>8000000</v>
      </c>
      <c r="F41" s="17" t="s">
        <v>125</v>
      </c>
      <c r="G41" s="9" t="s">
        <v>100</v>
      </c>
      <c r="H41" s="18" t="s">
        <v>134</v>
      </c>
      <c r="I41" s="9" t="s">
        <v>100</v>
      </c>
      <c r="J41" s="18" t="s">
        <v>152</v>
      </c>
      <c r="K41" s="9" t="s">
        <v>100</v>
      </c>
      <c r="L41" s="8">
        <v>12.222200000000001</v>
      </c>
      <c r="M41" s="8">
        <v>9.3332999999999995</v>
      </c>
      <c r="N41" s="8">
        <v>5.5556000000000001</v>
      </c>
      <c r="O41" s="8">
        <v>4.3333000000000004</v>
      </c>
      <c r="P41" s="8">
        <v>6.6666999999999996</v>
      </c>
      <c r="Q41" s="8">
        <v>5.4443999999999999</v>
      </c>
      <c r="R41" s="8">
        <v>2.1111</v>
      </c>
      <c r="S41" s="8">
        <v>45.666699999999999</v>
      </c>
      <c r="T41" s="57"/>
      <c r="U41" s="10"/>
      <c r="V41" s="55" t="s">
        <v>100</v>
      </c>
      <c r="W41" s="58"/>
      <c r="X41" s="55" t="s">
        <v>101</v>
      </c>
      <c r="Y41" s="58"/>
      <c r="Z41" s="54">
        <v>0.18</v>
      </c>
      <c r="AA41" s="58"/>
      <c r="AB41" s="56">
        <v>44500</v>
      </c>
      <c r="AC41" s="59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</row>
    <row r="42" spans="1:92" x14ac:dyDescent="0.3">
      <c r="D42" s="32">
        <f>SUM(D13:D41)</f>
        <v>1034081524</v>
      </c>
      <c r="E42" s="32">
        <f>SUM(E13:E41)</f>
        <v>250400000</v>
      </c>
      <c r="F42" s="11"/>
      <c r="T42" s="32">
        <f>SUM(T13:T41)</f>
        <v>64000000</v>
      </c>
    </row>
    <row r="43" spans="1:92" x14ac:dyDescent="0.3">
      <c r="E43" s="11"/>
      <c r="F43" s="11"/>
      <c r="G43" s="11"/>
      <c r="H43" s="11"/>
      <c r="S43" s="2" t="s">
        <v>20</v>
      </c>
      <c r="T43" s="32">
        <f>64000000-T42</f>
        <v>0</v>
      </c>
    </row>
  </sheetData>
  <mergeCells count="27">
    <mergeCell ref="A10:A12"/>
    <mergeCell ref="B10:B12"/>
    <mergeCell ref="C10:C12"/>
    <mergeCell ref="D10:D12"/>
    <mergeCell ref="E10:E12"/>
    <mergeCell ref="L10:L11"/>
    <mergeCell ref="M10:M11"/>
    <mergeCell ref="N10:N11"/>
    <mergeCell ref="Z10:Z11"/>
    <mergeCell ref="O10:O11"/>
    <mergeCell ref="P10:P11"/>
    <mergeCell ref="Q10:Q11"/>
    <mergeCell ref="R10:R11"/>
    <mergeCell ref="S10:S11"/>
    <mergeCell ref="T10:T11"/>
    <mergeCell ref="D8:K8"/>
    <mergeCell ref="AA10:AA11"/>
    <mergeCell ref="AB10:AB11"/>
    <mergeCell ref="AC10:AC11"/>
    <mergeCell ref="F10:G11"/>
    <mergeCell ref="H10:I11"/>
    <mergeCell ref="J10:K11"/>
    <mergeCell ref="U10:U11"/>
    <mergeCell ref="V10:V11"/>
    <mergeCell ref="W10:W11"/>
    <mergeCell ref="X10:X11"/>
    <mergeCell ref="Y10:Y11"/>
  </mergeCells>
  <dataValidations count="4">
    <dataValidation type="decimal" operator="lessThanOrEqual" allowBlank="1" showInputMessage="1" showErrorMessage="1" error="max. 40" sqref="L13:L41" xr:uid="{00000000-0002-0000-0000-000000000000}">
      <formula1>40</formula1>
    </dataValidation>
    <dataValidation type="decimal" operator="lessThanOrEqual" allowBlank="1" showInputMessage="1" showErrorMessage="1" error="max. 15" sqref="M13:N41" xr:uid="{00000000-0002-0000-0000-000001000000}">
      <formula1>15</formula1>
    </dataValidation>
    <dataValidation type="decimal" operator="lessThanOrEqual" allowBlank="1" showInputMessage="1" showErrorMessage="1" error="max. 10" sqref="P13:Q41" xr:uid="{00000000-0002-0000-0000-000002000000}">
      <formula1>10</formula1>
    </dataValidation>
    <dataValidation type="decimal" operator="lessThanOrEqual" allowBlank="1" showInputMessage="1" showErrorMessage="1" error="max. 5" sqref="R13:R41 O13:O41" xr:uid="{00000000-0002-0000-0000-000003000000}">
      <formula1>5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8A285-338B-4AC0-81F9-59D38635C867}">
  <dimension ref="A1:CF43"/>
  <sheetViews>
    <sheetView zoomScale="80" zoomScaleNormal="8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6" style="2" customWidth="1"/>
    <col min="7" max="7" width="7.88671875" style="3" customWidth="1"/>
    <col min="8" max="8" width="15.21875" style="3" customWidth="1"/>
    <col min="9" max="9" width="5.6640625" style="2" customWidth="1"/>
    <col min="10" max="10" width="21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84" ht="38.25" customHeight="1" x14ac:dyDescent="0.3">
      <c r="A1" s="1" t="s">
        <v>38</v>
      </c>
    </row>
    <row r="2" spans="1:84" ht="12.6" x14ac:dyDescent="0.3">
      <c r="A2" s="4" t="s">
        <v>43</v>
      </c>
      <c r="D2" s="4" t="s">
        <v>24</v>
      </c>
    </row>
    <row r="3" spans="1:84" ht="12.6" x14ac:dyDescent="0.3">
      <c r="A3" s="4" t="s">
        <v>41</v>
      </c>
      <c r="D3" s="2" t="s">
        <v>35</v>
      </c>
    </row>
    <row r="4" spans="1:84" ht="12.6" x14ac:dyDescent="0.3">
      <c r="A4" s="4" t="s">
        <v>44</v>
      </c>
      <c r="D4" s="2" t="s">
        <v>36</v>
      </c>
    </row>
    <row r="5" spans="1:84" ht="12.6" x14ac:dyDescent="0.3">
      <c r="A5" s="4" t="s">
        <v>39</v>
      </c>
      <c r="D5" s="2" t="s">
        <v>37</v>
      </c>
    </row>
    <row r="6" spans="1:84" ht="12.6" x14ac:dyDescent="0.3">
      <c r="A6" s="2" t="s">
        <v>45</v>
      </c>
    </row>
    <row r="7" spans="1:84" ht="12.6" x14ac:dyDescent="0.3">
      <c r="A7" s="12" t="s">
        <v>42</v>
      </c>
      <c r="D7" s="4" t="s">
        <v>25</v>
      </c>
    </row>
    <row r="8" spans="1:84" ht="39.6" customHeight="1" x14ac:dyDescent="0.3">
      <c r="D8" s="25" t="s">
        <v>40</v>
      </c>
      <c r="E8" s="25"/>
      <c r="F8" s="25"/>
      <c r="G8" s="25"/>
      <c r="H8" s="25"/>
      <c r="I8" s="25"/>
      <c r="J8" s="25"/>
      <c r="K8" s="25"/>
    </row>
    <row r="9" spans="1:84" ht="12.6" customHeight="1" x14ac:dyDescent="0.3">
      <c r="A9" s="4"/>
    </row>
    <row r="10" spans="1:84" ht="26.4" customHeight="1" x14ac:dyDescent="0.3">
      <c r="A10" s="26" t="s">
        <v>0</v>
      </c>
      <c r="B10" s="26" t="s">
        <v>1</v>
      </c>
      <c r="C10" s="26" t="s">
        <v>19</v>
      </c>
      <c r="D10" s="26" t="s">
        <v>13</v>
      </c>
      <c r="E10" s="29" t="s">
        <v>2</v>
      </c>
      <c r="F10" s="26" t="s">
        <v>32</v>
      </c>
      <c r="G10" s="26"/>
      <c r="H10" s="26" t="s">
        <v>33</v>
      </c>
      <c r="I10" s="26"/>
      <c r="J10" s="26" t="s">
        <v>34</v>
      </c>
      <c r="K10" s="26"/>
      <c r="L10" s="26" t="s">
        <v>15</v>
      </c>
      <c r="M10" s="26" t="s">
        <v>14</v>
      </c>
      <c r="N10" s="26" t="s">
        <v>16</v>
      </c>
      <c r="O10" s="26" t="s">
        <v>29</v>
      </c>
      <c r="P10" s="26" t="s">
        <v>30</v>
      </c>
      <c r="Q10" s="26" t="s">
        <v>31</v>
      </c>
      <c r="R10" s="26" t="s">
        <v>3</v>
      </c>
      <c r="S10" s="26" t="s">
        <v>4</v>
      </c>
    </row>
    <row r="11" spans="1:84" ht="59.4" customHeight="1" x14ac:dyDescent="0.3">
      <c r="A11" s="28"/>
      <c r="B11" s="28"/>
      <c r="C11" s="28"/>
      <c r="D11" s="28"/>
      <c r="E11" s="30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</row>
    <row r="12" spans="1:84" ht="28.95" customHeight="1" x14ac:dyDescent="0.3">
      <c r="A12" s="28"/>
      <c r="B12" s="28"/>
      <c r="C12" s="28"/>
      <c r="D12" s="28"/>
      <c r="E12" s="30"/>
      <c r="F12" s="24" t="s">
        <v>26</v>
      </c>
      <c r="G12" s="23" t="s">
        <v>27</v>
      </c>
      <c r="H12" s="23" t="s">
        <v>26</v>
      </c>
      <c r="I12" s="23" t="s">
        <v>27</v>
      </c>
      <c r="J12" s="23" t="s">
        <v>26</v>
      </c>
      <c r="K12" s="23" t="s">
        <v>27</v>
      </c>
      <c r="L12" s="23" t="s">
        <v>28</v>
      </c>
      <c r="M12" s="23" t="s">
        <v>21</v>
      </c>
      <c r="N12" s="22" t="s">
        <v>21</v>
      </c>
      <c r="O12" s="22" t="s">
        <v>22</v>
      </c>
      <c r="P12" s="22" t="s">
        <v>23</v>
      </c>
      <c r="Q12" s="22" t="s">
        <v>23</v>
      </c>
      <c r="R12" s="22" t="s">
        <v>22</v>
      </c>
      <c r="S12" s="22"/>
    </row>
    <row r="13" spans="1:84" s="7" customFormat="1" ht="12.75" customHeight="1" x14ac:dyDescent="0.2">
      <c r="A13" s="19" t="s">
        <v>156</v>
      </c>
      <c r="B13" s="20" t="s">
        <v>46</v>
      </c>
      <c r="C13" s="21" t="s">
        <v>71</v>
      </c>
      <c r="D13" s="31">
        <v>22230811</v>
      </c>
      <c r="E13" s="31">
        <v>1500000</v>
      </c>
      <c r="F13" s="17"/>
      <c r="G13" s="22"/>
      <c r="H13" s="18"/>
      <c r="I13" s="22"/>
      <c r="J13" s="18" t="s">
        <v>140</v>
      </c>
      <c r="K13" s="16" t="s">
        <v>101</v>
      </c>
      <c r="L13" s="41">
        <v>20</v>
      </c>
      <c r="M13" s="41">
        <v>12</v>
      </c>
      <c r="N13" s="41">
        <v>10</v>
      </c>
      <c r="O13" s="41">
        <v>5</v>
      </c>
      <c r="P13" s="41">
        <v>9</v>
      </c>
      <c r="Q13" s="41">
        <v>9</v>
      </c>
      <c r="R13" s="41">
        <v>4</v>
      </c>
      <c r="S13" s="8">
        <f t="shared" ref="S13:S41" si="0">SUM(L13:R13)</f>
        <v>69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</row>
    <row r="14" spans="1:84" s="7" customFormat="1" ht="12.75" customHeight="1" x14ac:dyDescent="0.2">
      <c r="A14" s="19" t="s">
        <v>157</v>
      </c>
      <c r="B14" s="20" t="s">
        <v>49</v>
      </c>
      <c r="C14" s="21" t="s">
        <v>74</v>
      </c>
      <c r="D14" s="31">
        <v>26871935</v>
      </c>
      <c r="E14" s="31">
        <v>9500000</v>
      </c>
      <c r="F14" s="18" t="s">
        <v>117</v>
      </c>
      <c r="G14" s="9" t="s">
        <v>101</v>
      </c>
      <c r="H14" s="18" t="s">
        <v>116</v>
      </c>
      <c r="I14" s="9" t="s">
        <v>101</v>
      </c>
      <c r="J14" s="18" t="s">
        <v>141</v>
      </c>
      <c r="K14" s="9" t="s">
        <v>101</v>
      </c>
      <c r="L14" s="41">
        <v>32</v>
      </c>
      <c r="M14" s="41">
        <v>13</v>
      </c>
      <c r="N14" s="41">
        <v>11</v>
      </c>
      <c r="O14" s="41">
        <v>5</v>
      </c>
      <c r="P14" s="41">
        <v>8</v>
      </c>
      <c r="Q14" s="41">
        <v>8</v>
      </c>
      <c r="R14" s="41">
        <v>2</v>
      </c>
      <c r="S14" s="8">
        <f t="shared" si="0"/>
        <v>79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</row>
    <row r="15" spans="1:84" s="7" customFormat="1" ht="12.75" customHeight="1" x14ac:dyDescent="0.2">
      <c r="A15" s="19" t="s">
        <v>158</v>
      </c>
      <c r="B15" s="20" t="s">
        <v>47</v>
      </c>
      <c r="C15" s="21" t="s">
        <v>72</v>
      </c>
      <c r="D15" s="31">
        <v>83377614</v>
      </c>
      <c r="E15" s="31">
        <v>16000000</v>
      </c>
      <c r="F15" s="17" t="s">
        <v>119</v>
      </c>
      <c r="G15" s="9" t="s">
        <v>101</v>
      </c>
      <c r="H15" s="18"/>
      <c r="I15" s="9"/>
      <c r="J15" s="18" t="s">
        <v>142</v>
      </c>
      <c r="K15" s="9" t="s">
        <v>101</v>
      </c>
      <c r="L15" s="41">
        <v>19</v>
      </c>
      <c r="M15" s="41">
        <v>14</v>
      </c>
      <c r="N15" s="41">
        <v>9</v>
      </c>
      <c r="O15" s="41">
        <v>5</v>
      </c>
      <c r="P15" s="41">
        <v>9</v>
      </c>
      <c r="Q15" s="41">
        <v>7</v>
      </c>
      <c r="R15" s="41">
        <v>4</v>
      </c>
      <c r="S15" s="8">
        <f t="shared" si="0"/>
        <v>67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</row>
    <row r="16" spans="1:84" s="7" customFormat="1" ht="12.75" customHeight="1" x14ac:dyDescent="0.2">
      <c r="A16" s="19" t="s">
        <v>159</v>
      </c>
      <c r="B16" s="20" t="s">
        <v>48</v>
      </c>
      <c r="C16" s="21" t="s">
        <v>73</v>
      </c>
      <c r="D16" s="31">
        <v>23049150</v>
      </c>
      <c r="E16" s="31">
        <v>2500000</v>
      </c>
      <c r="F16" s="17" t="s">
        <v>120</v>
      </c>
      <c r="G16" s="9" t="s">
        <v>101</v>
      </c>
      <c r="H16" s="18" t="s">
        <v>133</v>
      </c>
      <c r="I16" s="9" t="s">
        <v>101</v>
      </c>
      <c r="J16" s="18" t="s">
        <v>143</v>
      </c>
      <c r="K16" s="9" t="s">
        <v>101</v>
      </c>
      <c r="L16" s="41">
        <v>27</v>
      </c>
      <c r="M16" s="41">
        <v>13</v>
      </c>
      <c r="N16" s="41">
        <v>9</v>
      </c>
      <c r="O16" s="41">
        <v>5</v>
      </c>
      <c r="P16" s="41">
        <v>9</v>
      </c>
      <c r="Q16" s="41">
        <v>9</v>
      </c>
      <c r="R16" s="41">
        <v>3</v>
      </c>
      <c r="S16" s="8">
        <f t="shared" si="0"/>
        <v>75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</row>
    <row r="17" spans="1:84" s="7" customFormat="1" ht="12" x14ac:dyDescent="0.2">
      <c r="A17" s="19" t="s">
        <v>160</v>
      </c>
      <c r="B17" s="20" t="s">
        <v>50</v>
      </c>
      <c r="C17" s="21" t="s">
        <v>75</v>
      </c>
      <c r="D17" s="31">
        <v>22404850</v>
      </c>
      <c r="E17" s="31">
        <v>6000000</v>
      </c>
      <c r="F17" s="17" t="s">
        <v>121</v>
      </c>
      <c r="G17" s="9" t="s">
        <v>101</v>
      </c>
      <c r="H17" s="18"/>
      <c r="I17" s="9"/>
      <c r="J17" s="18" t="s">
        <v>144</v>
      </c>
      <c r="K17" s="9" t="s">
        <v>101</v>
      </c>
      <c r="L17" s="41">
        <v>15</v>
      </c>
      <c r="M17" s="41">
        <v>13</v>
      </c>
      <c r="N17" s="41">
        <v>8</v>
      </c>
      <c r="O17" s="41">
        <v>4</v>
      </c>
      <c r="P17" s="41">
        <v>9</v>
      </c>
      <c r="Q17" s="41">
        <v>8</v>
      </c>
      <c r="R17" s="41">
        <v>5</v>
      </c>
      <c r="S17" s="8">
        <f t="shared" si="0"/>
        <v>62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</row>
    <row r="18" spans="1:84" s="7" customFormat="1" ht="12.75" customHeight="1" x14ac:dyDescent="0.2">
      <c r="A18" s="19" t="s">
        <v>161</v>
      </c>
      <c r="B18" s="20" t="s">
        <v>51</v>
      </c>
      <c r="C18" s="21" t="s">
        <v>76</v>
      </c>
      <c r="D18" s="31">
        <v>38700400</v>
      </c>
      <c r="E18" s="31">
        <v>8000000</v>
      </c>
      <c r="F18" s="18" t="s">
        <v>122</v>
      </c>
      <c r="G18" s="9" t="s">
        <v>101</v>
      </c>
      <c r="H18" s="18" t="s">
        <v>113</v>
      </c>
      <c r="I18" s="9" t="s">
        <v>101</v>
      </c>
      <c r="J18" s="18" t="s">
        <v>145</v>
      </c>
      <c r="K18" s="9" t="s">
        <v>101</v>
      </c>
      <c r="L18" s="41">
        <v>33</v>
      </c>
      <c r="M18" s="41">
        <v>14</v>
      </c>
      <c r="N18" s="41">
        <v>14</v>
      </c>
      <c r="O18" s="41">
        <v>5</v>
      </c>
      <c r="P18" s="41">
        <v>9</v>
      </c>
      <c r="Q18" s="41">
        <v>10</v>
      </c>
      <c r="R18" s="41">
        <v>5</v>
      </c>
      <c r="S18" s="8">
        <f t="shared" si="0"/>
        <v>90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</row>
    <row r="19" spans="1:84" s="7" customFormat="1" ht="12.75" customHeight="1" x14ac:dyDescent="0.2">
      <c r="A19" s="19" t="s">
        <v>162</v>
      </c>
      <c r="B19" s="20" t="s">
        <v>52</v>
      </c>
      <c r="C19" s="21" t="s">
        <v>77</v>
      </c>
      <c r="D19" s="31">
        <v>25972466</v>
      </c>
      <c r="E19" s="31">
        <v>8000000</v>
      </c>
      <c r="F19" s="17"/>
      <c r="G19" s="9"/>
      <c r="H19" s="18" t="s">
        <v>118</v>
      </c>
      <c r="I19" s="9" t="s">
        <v>101</v>
      </c>
      <c r="J19" s="18" t="s">
        <v>144</v>
      </c>
      <c r="K19" s="9" t="s">
        <v>101</v>
      </c>
      <c r="L19" s="41">
        <v>38</v>
      </c>
      <c r="M19" s="41">
        <v>13</v>
      </c>
      <c r="N19" s="41">
        <v>13</v>
      </c>
      <c r="O19" s="41">
        <v>5</v>
      </c>
      <c r="P19" s="41">
        <v>9</v>
      </c>
      <c r="Q19" s="41">
        <v>9</v>
      </c>
      <c r="R19" s="41">
        <v>2</v>
      </c>
      <c r="S19" s="8">
        <f t="shared" si="0"/>
        <v>89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</row>
    <row r="20" spans="1:84" s="7" customFormat="1" ht="13.5" customHeight="1" x14ac:dyDescent="0.2">
      <c r="A20" s="19" t="s">
        <v>163</v>
      </c>
      <c r="B20" s="20" t="s">
        <v>53</v>
      </c>
      <c r="C20" s="21" t="s">
        <v>78</v>
      </c>
      <c r="D20" s="31">
        <v>24500000</v>
      </c>
      <c r="E20" s="31">
        <v>7500000</v>
      </c>
      <c r="F20" s="17"/>
      <c r="G20" s="9"/>
      <c r="H20" s="18"/>
      <c r="I20" s="9"/>
      <c r="J20" s="18" t="s">
        <v>146</v>
      </c>
      <c r="K20" s="9" t="s">
        <v>100</v>
      </c>
      <c r="L20" s="41">
        <v>23</v>
      </c>
      <c r="M20" s="41">
        <v>11</v>
      </c>
      <c r="N20" s="41">
        <v>11</v>
      </c>
      <c r="O20" s="41">
        <v>4</v>
      </c>
      <c r="P20" s="41">
        <v>7</v>
      </c>
      <c r="Q20" s="41">
        <v>6</v>
      </c>
      <c r="R20" s="41">
        <v>4</v>
      </c>
      <c r="S20" s="8">
        <f t="shared" si="0"/>
        <v>66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</row>
    <row r="21" spans="1:84" s="7" customFormat="1" ht="12.75" customHeight="1" x14ac:dyDescent="0.2">
      <c r="A21" s="19" t="s">
        <v>164</v>
      </c>
      <c r="B21" s="20" t="s">
        <v>54</v>
      </c>
      <c r="C21" s="21" t="s">
        <v>79</v>
      </c>
      <c r="D21" s="31">
        <v>19883037</v>
      </c>
      <c r="E21" s="31">
        <v>8800000</v>
      </c>
      <c r="F21" s="18" t="s">
        <v>115</v>
      </c>
      <c r="G21" s="9" t="s">
        <v>100</v>
      </c>
      <c r="H21" s="18" t="s">
        <v>114</v>
      </c>
      <c r="I21" s="9" t="s">
        <v>101</v>
      </c>
      <c r="J21" s="18" t="s">
        <v>147</v>
      </c>
      <c r="K21" s="9" t="s">
        <v>101</v>
      </c>
      <c r="L21" s="41">
        <v>30</v>
      </c>
      <c r="M21" s="41">
        <v>13</v>
      </c>
      <c r="N21" s="41">
        <v>10</v>
      </c>
      <c r="O21" s="41">
        <v>5</v>
      </c>
      <c r="P21" s="41">
        <v>9</v>
      </c>
      <c r="Q21" s="41">
        <v>5</v>
      </c>
      <c r="R21" s="41">
        <v>3</v>
      </c>
      <c r="S21" s="8">
        <f t="shared" si="0"/>
        <v>75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</row>
    <row r="22" spans="1:84" s="7" customFormat="1" ht="12.75" customHeight="1" x14ac:dyDescent="0.2">
      <c r="A22" s="19" t="s">
        <v>165</v>
      </c>
      <c r="B22" s="20" t="s">
        <v>62</v>
      </c>
      <c r="C22" s="20" t="s">
        <v>88</v>
      </c>
      <c r="D22" s="31">
        <v>19426087</v>
      </c>
      <c r="E22" s="31">
        <v>4000000</v>
      </c>
      <c r="F22" s="18" t="s">
        <v>123</v>
      </c>
      <c r="G22" s="9" t="s">
        <v>101</v>
      </c>
      <c r="H22" s="18" t="s">
        <v>134</v>
      </c>
      <c r="I22" s="9" t="s">
        <v>100</v>
      </c>
      <c r="J22" s="18" t="s">
        <v>148</v>
      </c>
      <c r="K22" s="9" t="s">
        <v>101</v>
      </c>
      <c r="L22" s="41">
        <v>15</v>
      </c>
      <c r="M22" s="41">
        <v>12</v>
      </c>
      <c r="N22" s="41">
        <v>9</v>
      </c>
      <c r="O22" s="41">
        <v>5</v>
      </c>
      <c r="P22" s="41">
        <v>9</v>
      </c>
      <c r="Q22" s="41">
        <v>9</v>
      </c>
      <c r="R22" s="41">
        <v>4</v>
      </c>
      <c r="S22" s="8">
        <f t="shared" si="0"/>
        <v>63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</row>
    <row r="23" spans="1:84" s="7" customFormat="1" ht="12.75" customHeight="1" x14ac:dyDescent="0.2">
      <c r="A23" s="19" t="s">
        <v>166</v>
      </c>
      <c r="B23" s="20" t="s">
        <v>56</v>
      </c>
      <c r="C23" s="20" t="s">
        <v>81</v>
      </c>
      <c r="D23" s="31">
        <v>47764884</v>
      </c>
      <c r="E23" s="31">
        <v>6000000</v>
      </c>
      <c r="F23" s="17"/>
      <c r="G23" s="9"/>
      <c r="H23" s="18" t="s">
        <v>135</v>
      </c>
      <c r="I23" s="9" t="s">
        <v>100</v>
      </c>
      <c r="J23" s="18" t="s">
        <v>149</v>
      </c>
      <c r="K23" s="9" t="s">
        <v>101</v>
      </c>
      <c r="L23" s="41">
        <v>22</v>
      </c>
      <c r="M23" s="41">
        <v>13</v>
      </c>
      <c r="N23" s="41">
        <v>10</v>
      </c>
      <c r="O23" s="41">
        <v>4</v>
      </c>
      <c r="P23" s="41">
        <v>8</v>
      </c>
      <c r="Q23" s="41">
        <v>6</v>
      </c>
      <c r="R23" s="41">
        <v>2</v>
      </c>
      <c r="S23" s="8">
        <f t="shared" si="0"/>
        <v>65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</row>
    <row r="24" spans="1:84" s="7" customFormat="1" ht="12.75" customHeight="1" x14ac:dyDescent="0.2">
      <c r="A24" s="19" t="s">
        <v>167</v>
      </c>
      <c r="B24" s="20" t="s">
        <v>70</v>
      </c>
      <c r="C24" s="20" t="s">
        <v>98</v>
      </c>
      <c r="D24" s="31">
        <v>32865722</v>
      </c>
      <c r="E24" s="31">
        <v>6000000</v>
      </c>
      <c r="F24" s="17"/>
      <c r="G24" s="9"/>
      <c r="H24" s="18" t="s">
        <v>128</v>
      </c>
      <c r="I24" s="9" t="s">
        <v>101</v>
      </c>
      <c r="J24" s="18" t="s">
        <v>150</v>
      </c>
      <c r="K24" s="9" t="s">
        <v>100</v>
      </c>
      <c r="L24" s="41">
        <v>23</v>
      </c>
      <c r="M24" s="41">
        <v>3</v>
      </c>
      <c r="N24" s="41">
        <v>12</v>
      </c>
      <c r="O24" s="41">
        <v>5</v>
      </c>
      <c r="P24" s="41">
        <v>9</v>
      </c>
      <c r="Q24" s="41">
        <v>5</v>
      </c>
      <c r="R24" s="41">
        <v>5</v>
      </c>
      <c r="S24" s="8">
        <f t="shared" si="0"/>
        <v>62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</row>
    <row r="25" spans="1:84" s="7" customFormat="1" ht="12" x14ac:dyDescent="0.2">
      <c r="A25" s="19" t="s">
        <v>168</v>
      </c>
      <c r="B25" s="20" t="s">
        <v>60</v>
      </c>
      <c r="C25" s="20" t="s">
        <v>86</v>
      </c>
      <c r="D25" s="31">
        <v>84400000</v>
      </c>
      <c r="E25" s="31">
        <v>18000000</v>
      </c>
      <c r="F25" s="17" t="s">
        <v>124</v>
      </c>
      <c r="G25" s="9" t="s">
        <v>101</v>
      </c>
      <c r="H25" s="18" t="s">
        <v>121</v>
      </c>
      <c r="I25" s="9" t="s">
        <v>101</v>
      </c>
      <c r="J25" s="18" t="s">
        <v>151</v>
      </c>
      <c r="K25" s="9" t="s">
        <v>101</v>
      </c>
      <c r="L25" s="41">
        <v>34</v>
      </c>
      <c r="M25" s="41">
        <v>11</v>
      </c>
      <c r="N25" s="41">
        <v>14</v>
      </c>
      <c r="O25" s="41">
        <v>5</v>
      </c>
      <c r="P25" s="41">
        <v>7</v>
      </c>
      <c r="Q25" s="41">
        <v>10</v>
      </c>
      <c r="R25" s="41">
        <v>4</v>
      </c>
      <c r="S25" s="8">
        <f t="shared" si="0"/>
        <v>85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</row>
    <row r="26" spans="1:84" s="7" customFormat="1" ht="12.75" customHeight="1" x14ac:dyDescent="0.2">
      <c r="A26" s="19" t="s">
        <v>169</v>
      </c>
      <c r="B26" s="20" t="s">
        <v>61</v>
      </c>
      <c r="C26" s="20" t="s">
        <v>87</v>
      </c>
      <c r="D26" s="31">
        <v>46385000</v>
      </c>
      <c r="E26" s="31">
        <v>8000000</v>
      </c>
      <c r="F26" s="17" t="s">
        <v>125</v>
      </c>
      <c r="G26" s="9" t="s">
        <v>100</v>
      </c>
      <c r="H26" s="18" t="s">
        <v>134</v>
      </c>
      <c r="I26" s="9" t="s">
        <v>100</v>
      </c>
      <c r="J26" s="18" t="s">
        <v>152</v>
      </c>
      <c r="K26" s="9" t="s">
        <v>100</v>
      </c>
      <c r="L26" s="41">
        <v>10</v>
      </c>
      <c r="M26" s="41">
        <v>11</v>
      </c>
      <c r="N26" s="41">
        <v>4</v>
      </c>
      <c r="O26" s="41">
        <v>4</v>
      </c>
      <c r="P26" s="41">
        <v>7</v>
      </c>
      <c r="Q26" s="41">
        <v>5</v>
      </c>
      <c r="R26" s="41">
        <v>2</v>
      </c>
      <c r="S26" s="8">
        <f t="shared" si="0"/>
        <v>43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</row>
    <row r="27" spans="1:84" s="7" customFormat="1" ht="12.75" customHeight="1" x14ac:dyDescent="0.2">
      <c r="A27" s="19" t="s">
        <v>170</v>
      </c>
      <c r="B27" s="20" t="s">
        <v>58</v>
      </c>
      <c r="C27" s="20" t="s">
        <v>84</v>
      </c>
      <c r="D27" s="31">
        <v>18745076</v>
      </c>
      <c r="E27" s="31">
        <v>7000000</v>
      </c>
      <c r="F27" s="18" t="s">
        <v>126</v>
      </c>
      <c r="G27" s="9" t="s">
        <v>101</v>
      </c>
      <c r="H27" s="18" t="s">
        <v>136</v>
      </c>
      <c r="I27" s="9" t="s">
        <v>101</v>
      </c>
      <c r="J27" s="18" t="s">
        <v>141</v>
      </c>
      <c r="K27" s="9" t="s">
        <v>101</v>
      </c>
      <c r="L27" s="41">
        <v>35</v>
      </c>
      <c r="M27" s="41">
        <v>13</v>
      </c>
      <c r="N27" s="41">
        <v>12</v>
      </c>
      <c r="O27" s="41">
        <v>5</v>
      </c>
      <c r="P27" s="41">
        <v>9</v>
      </c>
      <c r="Q27" s="41">
        <v>9</v>
      </c>
      <c r="R27" s="41">
        <v>5</v>
      </c>
      <c r="S27" s="8">
        <f t="shared" si="0"/>
        <v>88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</row>
    <row r="28" spans="1:84" s="7" customFormat="1" ht="12.75" customHeight="1" x14ac:dyDescent="0.2">
      <c r="A28" s="19" t="s">
        <v>171</v>
      </c>
      <c r="B28" s="20" t="s">
        <v>63</v>
      </c>
      <c r="C28" s="20" t="s">
        <v>89</v>
      </c>
      <c r="D28" s="31">
        <v>48799500</v>
      </c>
      <c r="E28" s="31">
        <v>11000000</v>
      </c>
      <c r="F28" s="17" t="s">
        <v>127</v>
      </c>
      <c r="G28" s="9" t="s">
        <v>101</v>
      </c>
      <c r="H28" s="18" t="s">
        <v>137</v>
      </c>
      <c r="I28" s="9" t="s">
        <v>101</v>
      </c>
      <c r="J28" s="18" t="s">
        <v>142</v>
      </c>
      <c r="K28" s="9" t="s">
        <v>101</v>
      </c>
      <c r="L28" s="41">
        <v>24</v>
      </c>
      <c r="M28" s="41">
        <v>12</v>
      </c>
      <c r="N28" s="41">
        <v>11</v>
      </c>
      <c r="O28" s="41">
        <v>5</v>
      </c>
      <c r="P28" s="41">
        <v>9</v>
      </c>
      <c r="Q28" s="41">
        <v>7</v>
      </c>
      <c r="R28" s="41">
        <v>3</v>
      </c>
      <c r="S28" s="8">
        <f t="shared" si="0"/>
        <v>71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</row>
    <row r="29" spans="1:84" s="7" customFormat="1" ht="12.75" customHeight="1" x14ac:dyDescent="0.2">
      <c r="A29" s="19" t="s">
        <v>172</v>
      </c>
      <c r="B29" s="20" t="s">
        <v>69</v>
      </c>
      <c r="C29" s="20" t="s">
        <v>96</v>
      </c>
      <c r="D29" s="31">
        <v>18500000</v>
      </c>
      <c r="E29" s="31">
        <v>7000000</v>
      </c>
      <c r="F29" s="17"/>
      <c r="G29" s="9"/>
      <c r="H29" s="18" t="s">
        <v>138</v>
      </c>
      <c r="I29" s="9" t="s">
        <v>101</v>
      </c>
      <c r="J29" s="18" t="s">
        <v>153</v>
      </c>
      <c r="K29" s="9" t="s">
        <v>101</v>
      </c>
      <c r="L29" s="41">
        <v>38</v>
      </c>
      <c r="M29" s="41">
        <v>12</v>
      </c>
      <c r="N29" s="41">
        <v>13</v>
      </c>
      <c r="O29" s="41">
        <v>5</v>
      </c>
      <c r="P29" s="41">
        <v>9</v>
      </c>
      <c r="Q29" s="41">
        <v>9</v>
      </c>
      <c r="R29" s="41">
        <v>3</v>
      </c>
      <c r="S29" s="8">
        <f t="shared" si="0"/>
        <v>89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</row>
    <row r="30" spans="1:84" s="7" customFormat="1" ht="12" x14ac:dyDescent="0.2">
      <c r="A30" s="19" t="s">
        <v>173</v>
      </c>
      <c r="B30" s="20" t="s">
        <v>55</v>
      </c>
      <c r="C30" s="20" t="s">
        <v>80</v>
      </c>
      <c r="D30" s="31">
        <v>15200000</v>
      </c>
      <c r="E30" s="31">
        <v>5000000</v>
      </c>
      <c r="F30" s="17" t="s">
        <v>128</v>
      </c>
      <c r="G30" s="9" t="s">
        <v>101</v>
      </c>
      <c r="H30" s="18" t="s">
        <v>123</v>
      </c>
      <c r="I30" s="9" t="s">
        <v>101</v>
      </c>
      <c r="J30" s="18"/>
      <c r="K30" s="9"/>
      <c r="L30" s="41">
        <v>29</v>
      </c>
      <c r="M30" s="41">
        <v>11</v>
      </c>
      <c r="N30" s="41">
        <v>12</v>
      </c>
      <c r="O30" s="41">
        <v>5</v>
      </c>
      <c r="P30" s="41">
        <v>9</v>
      </c>
      <c r="Q30" s="41">
        <v>8</v>
      </c>
      <c r="R30" s="41">
        <v>5</v>
      </c>
      <c r="S30" s="8">
        <f t="shared" si="0"/>
        <v>79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</row>
    <row r="31" spans="1:84" s="7" customFormat="1" ht="12.75" customHeight="1" x14ac:dyDescent="0.2">
      <c r="A31" s="19" t="s">
        <v>174</v>
      </c>
      <c r="B31" s="20" t="s">
        <v>59</v>
      </c>
      <c r="C31" s="20" t="s">
        <v>85</v>
      </c>
      <c r="D31" s="31">
        <v>43762647</v>
      </c>
      <c r="E31" s="31">
        <v>16000000</v>
      </c>
      <c r="F31" s="17" t="s">
        <v>130</v>
      </c>
      <c r="G31" s="9" t="s">
        <v>101</v>
      </c>
      <c r="H31" s="18" t="s">
        <v>119</v>
      </c>
      <c r="I31" s="9" t="s">
        <v>101</v>
      </c>
      <c r="J31" s="18" t="s">
        <v>144</v>
      </c>
      <c r="K31" s="9" t="s">
        <v>101</v>
      </c>
      <c r="L31" s="41">
        <v>38</v>
      </c>
      <c r="M31" s="41">
        <v>12</v>
      </c>
      <c r="N31" s="41">
        <v>12</v>
      </c>
      <c r="O31" s="41">
        <v>5</v>
      </c>
      <c r="P31" s="41">
        <v>5</v>
      </c>
      <c r="Q31" s="41">
        <v>5</v>
      </c>
      <c r="R31" s="41">
        <v>4</v>
      </c>
      <c r="S31" s="8">
        <f t="shared" si="0"/>
        <v>81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</row>
    <row r="32" spans="1:84" s="7" customFormat="1" ht="12.75" customHeight="1" x14ac:dyDescent="0.2">
      <c r="A32" s="19" t="s">
        <v>175</v>
      </c>
      <c r="B32" s="20" t="s">
        <v>64</v>
      </c>
      <c r="C32" s="20" t="s">
        <v>90</v>
      </c>
      <c r="D32" s="31">
        <v>62800000</v>
      </c>
      <c r="E32" s="31">
        <v>14000000</v>
      </c>
      <c r="F32" s="18"/>
      <c r="G32" s="9"/>
      <c r="H32" s="18" t="s">
        <v>139</v>
      </c>
      <c r="I32" s="9" t="s">
        <v>101</v>
      </c>
      <c r="J32" s="18" t="s">
        <v>145</v>
      </c>
      <c r="K32" s="9" t="s">
        <v>100</v>
      </c>
      <c r="L32" s="41">
        <v>24</v>
      </c>
      <c r="M32" s="41">
        <v>13</v>
      </c>
      <c r="N32" s="41">
        <v>12</v>
      </c>
      <c r="O32" s="41">
        <v>4</v>
      </c>
      <c r="P32" s="41">
        <v>7</v>
      </c>
      <c r="Q32" s="41">
        <v>6</v>
      </c>
      <c r="R32" s="41">
        <v>5</v>
      </c>
      <c r="S32" s="8">
        <f t="shared" si="0"/>
        <v>71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</row>
    <row r="33" spans="1:84" s="7" customFormat="1" ht="12.75" customHeight="1" x14ac:dyDescent="0.2">
      <c r="A33" s="19" t="s">
        <v>176</v>
      </c>
      <c r="B33" s="20" t="s">
        <v>67</v>
      </c>
      <c r="C33" s="20" t="s">
        <v>94</v>
      </c>
      <c r="D33" s="31">
        <v>6850000</v>
      </c>
      <c r="E33" s="31">
        <v>5400000</v>
      </c>
      <c r="F33" s="17"/>
      <c r="G33" s="9"/>
      <c r="H33" s="18"/>
      <c r="I33" s="9"/>
      <c r="J33" s="17" t="s">
        <v>142</v>
      </c>
      <c r="K33" s="9" t="s">
        <v>101</v>
      </c>
      <c r="L33" s="41">
        <v>36</v>
      </c>
      <c r="M33" s="41">
        <v>12</v>
      </c>
      <c r="N33" s="41">
        <v>13</v>
      </c>
      <c r="O33" s="41">
        <v>5</v>
      </c>
      <c r="P33" s="41">
        <v>6</v>
      </c>
      <c r="Q33" s="41">
        <v>10</v>
      </c>
      <c r="R33" s="41">
        <v>2</v>
      </c>
      <c r="S33" s="8">
        <f t="shared" si="0"/>
        <v>84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</row>
    <row r="34" spans="1:84" s="7" customFormat="1" ht="12.75" customHeight="1" x14ac:dyDescent="0.2">
      <c r="A34" s="19" t="s">
        <v>177</v>
      </c>
      <c r="B34" s="20" t="s">
        <v>65</v>
      </c>
      <c r="C34" s="20" t="s">
        <v>91</v>
      </c>
      <c r="D34" s="31">
        <v>25302400</v>
      </c>
      <c r="E34" s="31">
        <v>11000000</v>
      </c>
      <c r="F34" s="17" t="s">
        <v>117</v>
      </c>
      <c r="G34" s="9" t="s">
        <v>100</v>
      </c>
      <c r="H34" s="18"/>
      <c r="I34" s="9"/>
      <c r="J34" s="18" t="s">
        <v>154</v>
      </c>
      <c r="K34" s="9" t="s">
        <v>101</v>
      </c>
      <c r="L34" s="41">
        <v>27</v>
      </c>
      <c r="M34" s="41">
        <v>11</v>
      </c>
      <c r="N34" s="41">
        <v>12</v>
      </c>
      <c r="O34" s="41">
        <v>4</v>
      </c>
      <c r="P34" s="41">
        <v>7</v>
      </c>
      <c r="Q34" s="41">
        <v>8</v>
      </c>
      <c r="R34" s="41">
        <v>5</v>
      </c>
      <c r="S34" s="8">
        <f t="shared" si="0"/>
        <v>74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</row>
    <row r="35" spans="1:84" s="7" customFormat="1" ht="12.75" customHeight="1" x14ac:dyDescent="0.2">
      <c r="A35" s="19" t="s">
        <v>178</v>
      </c>
      <c r="B35" s="20" t="s">
        <v>132</v>
      </c>
      <c r="C35" s="20" t="s">
        <v>99</v>
      </c>
      <c r="D35" s="31">
        <v>68695300</v>
      </c>
      <c r="E35" s="31">
        <v>12000000</v>
      </c>
      <c r="F35" s="18" t="s">
        <v>129</v>
      </c>
      <c r="G35" s="9" t="s">
        <v>100</v>
      </c>
      <c r="H35" s="18"/>
      <c r="I35" s="9"/>
      <c r="J35" s="18" t="s">
        <v>148</v>
      </c>
      <c r="K35" s="9" t="s">
        <v>101</v>
      </c>
      <c r="L35" s="41">
        <v>23</v>
      </c>
      <c r="M35" s="41">
        <v>14</v>
      </c>
      <c r="N35" s="41">
        <v>11</v>
      </c>
      <c r="O35" s="41">
        <v>3</v>
      </c>
      <c r="P35" s="41">
        <v>4</v>
      </c>
      <c r="Q35" s="41">
        <v>5</v>
      </c>
      <c r="R35" s="41">
        <v>4</v>
      </c>
      <c r="S35" s="8">
        <f t="shared" si="0"/>
        <v>64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</row>
    <row r="36" spans="1:84" s="7" customFormat="1" ht="12.75" customHeight="1" x14ac:dyDescent="0.2">
      <c r="A36" s="19" t="s">
        <v>179</v>
      </c>
      <c r="B36" s="20" t="s">
        <v>57</v>
      </c>
      <c r="C36" s="20" t="s">
        <v>82</v>
      </c>
      <c r="D36" s="31">
        <v>31166000</v>
      </c>
      <c r="E36" s="31">
        <v>11000000</v>
      </c>
      <c r="F36" s="17" t="s">
        <v>120</v>
      </c>
      <c r="G36" s="9" t="s">
        <v>101</v>
      </c>
      <c r="H36" s="18" t="s">
        <v>133</v>
      </c>
      <c r="I36" s="9" t="s">
        <v>101</v>
      </c>
      <c r="J36" s="18" t="s">
        <v>149</v>
      </c>
      <c r="K36" s="9" t="s">
        <v>101</v>
      </c>
      <c r="L36" s="41">
        <v>36</v>
      </c>
      <c r="M36" s="41">
        <v>11</v>
      </c>
      <c r="N36" s="41">
        <v>12</v>
      </c>
      <c r="O36" s="41">
        <v>5</v>
      </c>
      <c r="P36" s="41">
        <v>9</v>
      </c>
      <c r="Q36" s="41">
        <v>9</v>
      </c>
      <c r="R36" s="41">
        <v>5</v>
      </c>
      <c r="S36" s="8">
        <f t="shared" si="0"/>
        <v>87</v>
      </c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</row>
    <row r="37" spans="1:84" s="7" customFormat="1" ht="12.75" customHeight="1" x14ac:dyDescent="0.2">
      <c r="A37" s="19" t="s">
        <v>180</v>
      </c>
      <c r="B37" s="20" t="s">
        <v>65</v>
      </c>
      <c r="C37" s="20" t="s">
        <v>92</v>
      </c>
      <c r="D37" s="31">
        <v>21715000</v>
      </c>
      <c r="E37" s="31">
        <v>5000000</v>
      </c>
      <c r="F37" s="17" t="s">
        <v>131</v>
      </c>
      <c r="G37" s="9" t="s">
        <v>101</v>
      </c>
      <c r="H37" s="18"/>
      <c r="I37" s="9"/>
      <c r="J37" s="18" t="s">
        <v>150</v>
      </c>
      <c r="K37" s="9" t="s">
        <v>101</v>
      </c>
      <c r="L37" s="41">
        <v>19</v>
      </c>
      <c r="M37" s="41">
        <v>12</v>
      </c>
      <c r="N37" s="41">
        <v>12</v>
      </c>
      <c r="O37" s="41">
        <v>5</v>
      </c>
      <c r="P37" s="41">
        <v>8</v>
      </c>
      <c r="Q37" s="41">
        <v>7</v>
      </c>
      <c r="R37" s="41">
        <v>5</v>
      </c>
      <c r="S37" s="8">
        <f t="shared" si="0"/>
        <v>68</v>
      </c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</row>
    <row r="38" spans="1:84" s="7" customFormat="1" ht="12" x14ac:dyDescent="0.2">
      <c r="A38" s="19" t="s">
        <v>181</v>
      </c>
      <c r="B38" s="20" t="s">
        <v>66</v>
      </c>
      <c r="C38" s="20" t="s">
        <v>93</v>
      </c>
      <c r="D38" s="31">
        <v>11553590</v>
      </c>
      <c r="E38" s="31">
        <v>2200000</v>
      </c>
      <c r="F38" s="18" t="s">
        <v>122</v>
      </c>
      <c r="G38" s="9" t="s">
        <v>101</v>
      </c>
      <c r="H38" s="18"/>
      <c r="I38" s="9"/>
      <c r="J38" s="18" t="s">
        <v>151</v>
      </c>
      <c r="K38" s="9" t="s">
        <v>101</v>
      </c>
      <c r="L38" s="41">
        <v>30</v>
      </c>
      <c r="M38" s="41">
        <v>12</v>
      </c>
      <c r="N38" s="41">
        <v>13</v>
      </c>
      <c r="O38" s="41">
        <v>4</v>
      </c>
      <c r="P38" s="41">
        <v>7</v>
      </c>
      <c r="Q38" s="41">
        <v>7</v>
      </c>
      <c r="R38" s="41">
        <v>2</v>
      </c>
      <c r="S38" s="8">
        <f t="shared" si="0"/>
        <v>75</v>
      </c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</row>
    <row r="39" spans="1:84" s="7" customFormat="1" ht="12.75" customHeight="1" x14ac:dyDescent="0.2">
      <c r="A39" s="19" t="s">
        <v>182</v>
      </c>
      <c r="B39" s="20" t="s">
        <v>57</v>
      </c>
      <c r="C39" s="20" t="s">
        <v>83</v>
      </c>
      <c r="D39" s="31">
        <v>45494265</v>
      </c>
      <c r="E39" s="31">
        <v>11500000</v>
      </c>
      <c r="F39" s="17" t="s">
        <v>116</v>
      </c>
      <c r="G39" s="9" t="s">
        <v>101</v>
      </c>
      <c r="H39" s="18" t="s">
        <v>112</v>
      </c>
      <c r="I39" s="9" t="s">
        <v>101</v>
      </c>
      <c r="J39" s="18" t="s">
        <v>140</v>
      </c>
      <c r="K39" s="9" t="s">
        <v>101</v>
      </c>
      <c r="L39" s="41">
        <v>34</v>
      </c>
      <c r="M39" s="41">
        <v>12</v>
      </c>
      <c r="N39" s="41">
        <v>13</v>
      </c>
      <c r="O39" s="41">
        <v>5</v>
      </c>
      <c r="P39" s="41">
        <v>10</v>
      </c>
      <c r="Q39" s="41">
        <v>9</v>
      </c>
      <c r="R39" s="41">
        <v>5</v>
      </c>
      <c r="S39" s="8">
        <f t="shared" si="0"/>
        <v>88</v>
      </c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</row>
    <row r="40" spans="1:84" s="7" customFormat="1" ht="12.75" customHeight="1" x14ac:dyDescent="0.2">
      <c r="A40" s="19" t="s">
        <v>183</v>
      </c>
      <c r="B40" s="20" t="s">
        <v>68</v>
      </c>
      <c r="C40" s="20" t="s">
        <v>95</v>
      </c>
      <c r="D40" s="31">
        <v>61333790</v>
      </c>
      <c r="E40" s="31">
        <v>15000000</v>
      </c>
      <c r="F40" s="17"/>
      <c r="G40" s="9"/>
      <c r="H40" s="18"/>
      <c r="I40" s="9"/>
      <c r="J40" s="18" t="s">
        <v>141</v>
      </c>
      <c r="K40" s="9" t="s">
        <v>101</v>
      </c>
      <c r="L40" s="41">
        <v>34</v>
      </c>
      <c r="M40" s="41">
        <v>13</v>
      </c>
      <c r="N40" s="41">
        <v>12</v>
      </c>
      <c r="O40" s="41">
        <v>3</v>
      </c>
      <c r="P40" s="41">
        <v>5</v>
      </c>
      <c r="Q40" s="41">
        <v>6</v>
      </c>
      <c r="R40" s="41">
        <v>3</v>
      </c>
      <c r="S40" s="8">
        <f t="shared" si="0"/>
        <v>76</v>
      </c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</row>
    <row r="41" spans="1:84" s="7" customFormat="1" ht="12.75" customHeight="1" x14ac:dyDescent="0.2">
      <c r="A41" s="19" t="s">
        <v>184</v>
      </c>
      <c r="B41" s="20" t="s">
        <v>155</v>
      </c>
      <c r="C41" s="20" t="s">
        <v>97</v>
      </c>
      <c r="D41" s="31">
        <v>36332000</v>
      </c>
      <c r="E41" s="31">
        <v>7500000</v>
      </c>
      <c r="F41" s="18" t="s">
        <v>115</v>
      </c>
      <c r="G41" s="9" t="s">
        <v>100</v>
      </c>
      <c r="H41" s="18"/>
      <c r="I41" s="9"/>
      <c r="J41" s="18" t="s">
        <v>142</v>
      </c>
      <c r="K41" s="9" t="s">
        <v>101</v>
      </c>
      <c r="L41" s="41">
        <v>24</v>
      </c>
      <c r="M41" s="41">
        <v>12</v>
      </c>
      <c r="N41" s="41">
        <v>12</v>
      </c>
      <c r="O41" s="41">
        <v>4</v>
      </c>
      <c r="P41" s="41">
        <v>7</v>
      </c>
      <c r="Q41" s="41">
        <v>6</v>
      </c>
      <c r="R41" s="41">
        <v>2</v>
      </c>
      <c r="S41" s="8">
        <f t="shared" si="0"/>
        <v>67</v>
      </c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</row>
    <row r="42" spans="1:84" ht="12" x14ac:dyDescent="0.3">
      <c r="D42" s="32">
        <f>SUM(D13:D41)</f>
        <v>1034081524</v>
      </c>
      <c r="E42" s="32">
        <f>SUM(E13:E41)</f>
        <v>250400000</v>
      </c>
      <c r="F42" s="11"/>
    </row>
    <row r="43" spans="1:84" ht="12" x14ac:dyDescent="0.3">
      <c r="E43" s="11"/>
      <c r="F43" s="11"/>
      <c r="G43" s="11"/>
      <c r="H43" s="11"/>
    </row>
  </sheetData>
  <mergeCells count="17">
    <mergeCell ref="R10:R11"/>
    <mergeCell ref="S10:S11"/>
    <mergeCell ref="L10:L11"/>
    <mergeCell ref="M10:M11"/>
    <mergeCell ref="N10:N11"/>
    <mergeCell ref="O10:O11"/>
    <mergeCell ref="P10:P11"/>
    <mergeCell ref="Q10:Q11"/>
    <mergeCell ref="D8:K8"/>
    <mergeCell ref="A10:A12"/>
    <mergeCell ref="B10:B12"/>
    <mergeCell ref="C10:C12"/>
    <mergeCell ref="D10:D12"/>
    <mergeCell ref="E10:E12"/>
    <mergeCell ref="F10:G11"/>
    <mergeCell ref="H10:I11"/>
    <mergeCell ref="J10:K11"/>
  </mergeCells>
  <dataValidations count="4">
    <dataValidation type="decimal" operator="lessThanOrEqual" allowBlank="1" showInputMessage="1" showErrorMessage="1" error="max. 5" sqref="R13:R41 O13:O41" xr:uid="{622EBC92-9C59-4687-A686-C9E9AC923490}">
      <formula1>5</formula1>
    </dataValidation>
    <dataValidation type="decimal" operator="lessThanOrEqual" allowBlank="1" showInputMessage="1" showErrorMessage="1" error="max. 10" sqref="P13:Q41" xr:uid="{1DB02D0E-30E3-4E10-894F-426672913231}">
      <formula1>10</formula1>
    </dataValidation>
    <dataValidation type="decimal" operator="lessThanOrEqual" allowBlank="1" showInputMessage="1" showErrorMessage="1" error="max. 15" sqref="M13:N41" xr:uid="{4036B107-7843-45AD-88F9-CE7CCE5B9A57}">
      <formula1>15</formula1>
    </dataValidation>
    <dataValidation type="decimal" operator="lessThanOrEqual" allowBlank="1" showInputMessage="1" showErrorMessage="1" error="max. 40" sqref="L13:L41" xr:uid="{D3A30CE8-F27C-425D-8DE4-D86847EB7B1F}">
      <formula1>40</formula1>
    </dataValidation>
  </dataValidation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0F246-738A-4448-B945-42D7A7FB6D66}">
  <dimension ref="A1:CF43"/>
  <sheetViews>
    <sheetView zoomScale="80" zoomScaleNormal="80" workbookViewId="0"/>
  </sheetViews>
  <sheetFormatPr defaultColWidth="9.109375" defaultRowHeight="14.4" x14ac:dyDescent="0.3"/>
  <cols>
    <col min="1" max="1" width="11.6640625" style="35" customWidth="1"/>
    <col min="2" max="2" width="30" style="35" bestFit="1" customWidth="1"/>
    <col min="3" max="3" width="43.6640625" style="35" customWidth="1"/>
    <col min="4" max="4" width="15.5546875" style="35" customWidth="1"/>
    <col min="5" max="5" width="15" style="35" customWidth="1"/>
    <col min="6" max="6" width="16" style="35" customWidth="1"/>
    <col min="7" max="7" width="7.88671875" style="36" customWidth="1"/>
    <col min="8" max="8" width="15.21875" style="36" customWidth="1"/>
    <col min="9" max="9" width="5.6640625" style="35" customWidth="1"/>
    <col min="10" max="10" width="21" style="35" customWidth="1"/>
    <col min="11" max="11" width="5.6640625" style="35" customWidth="1"/>
    <col min="12" max="12" width="9.6640625" style="35" customWidth="1"/>
    <col min="13" max="19" width="9.33203125" style="35" customWidth="1"/>
    <col min="20" max="16384" width="9.109375" style="35"/>
  </cols>
  <sheetData>
    <row r="1" spans="1:84" ht="38.25" customHeight="1" x14ac:dyDescent="0.3">
      <c r="A1" s="34" t="s">
        <v>38</v>
      </c>
    </row>
    <row r="2" spans="1:84" ht="12.6" x14ac:dyDescent="0.3">
      <c r="A2" s="37" t="s">
        <v>43</v>
      </c>
      <c r="D2" s="37" t="s">
        <v>24</v>
      </c>
    </row>
    <row r="3" spans="1:84" ht="12.6" x14ac:dyDescent="0.3">
      <c r="A3" s="37" t="s">
        <v>41</v>
      </c>
      <c r="D3" s="35" t="s">
        <v>35</v>
      </c>
    </row>
    <row r="4" spans="1:84" ht="12.6" x14ac:dyDescent="0.3">
      <c r="A4" s="37" t="s">
        <v>44</v>
      </c>
      <c r="D4" s="35" t="s">
        <v>36</v>
      </c>
    </row>
    <row r="5" spans="1:84" ht="12.6" x14ac:dyDescent="0.3">
      <c r="A5" s="37" t="s">
        <v>39</v>
      </c>
      <c r="D5" s="35" t="s">
        <v>37</v>
      </c>
    </row>
    <row r="6" spans="1:84" ht="12.6" x14ac:dyDescent="0.3">
      <c r="A6" s="35" t="s">
        <v>45</v>
      </c>
    </row>
    <row r="7" spans="1:84" ht="12.6" x14ac:dyDescent="0.3">
      <c r="A7" s="45" t="s">
        <v>42</v>
      </c>
      <c r="D7" s="37" t="s">
        <v>25</v>
      </c>
    </row>
    <row r="8" spans="1:84" ht="39.6" customHeight="1" x14ac:dyDescent="0.3">
      <c r="D8" s="25" t="s">
        <v>40</v>
      </c>
      <c r="E8" s="25"/>
      <c r="F8" s="25"/>
      <c r="G8" s="25"/>
      <c r="H8" s="25"/>
      <c r="I8" s="25"/>
      <c r="J8" s="25"/>
      <c r="K8" s="25"/>
    </row>
    <row r="9" spans="1:84" ht="12.6" customHeight="1" x14ac:dyDescent="0.3">
      <c r="A9" s="37"/>
    </row>
    <row r="10" spans="1:84" ht="26.4" customHeight="1" x14ac:dyDescent="0.3">
      <c r="A10" s="26" t="s">
        <v>0</v>
      </c>
      <c r="B10" s="26" t="s">
        <v>1</v>
      </c>
      <c r="C10" s="26" t="s">
        <v>19</v>
      </c>
      <c r="D10" s="26" t="s">
        <v>13</v>
      </c>
      <c r="E10" s="29" t="s">
        <v>2</v>
      </c>
      <c r="F10" s="26" t="s">
        <v>32</v>
      </c>
      <c r="G10" s="26"/>
      <c r="H10" s="26" t="s">
        <v>33</v>
      </c>
      <c r="I10" s="26"/>
      <c r="J10" s="26" t="s">
        <v>34</v>
      </c>
      <c r="K10" s="26"/>
      <c r="L10" s="26" t="s">
        <v>15</v>
      </c>
      <c r="M10" s="26" t="s">
        <v>14</v>
      </c>
      <c r="N10" s="26" t="s">
        <v>16</v>
      </c>
      <c r="O10" s="26" t="s">
        <v>29</v>
      </c>
      <c r="P10" s="26" t="s">
        <v>30</v>
      </c>
      <c r="Q10" s="26" t="s">
        <v>31</v>
      </c>
      <c r="R10" s="26" t="s">
        <v>3</v>
      </c>
      <c r="S10" s="26" t="s">
        <v>4</v>
      </c>
    </row>
    <row r="11" spans="1:84" ht="59.4" customHeight="1" x14ac:dyDescent="0.3">
      <c r="A11" s="28"/>
      <c r="B11" s="28"/>
      <c r="C11" s="28"/>
      <c r="D11" s="28"/>
      <c r="E11" s="30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</row>
    <row r="12" spans="1:84" ht="28.95" customHeight="1" x14ac:dyDescent="0.3">
      <c r="A12" s="28"/>
      <c r="B12" s="28"/>
      <c r="C12" s="28"/>
      <c r="D12" s="28"/>
      <c r="E12" s="30"/>
      <c r="F12" s="46" t="s">
        <v>26</v>
      </c>
      <c r="G12" s="39" t="s">
        <v>27</v>
      </c>
      <c r="H12" s="39" t="s">
        <v>26</v>
      </c>
      <c r="I12" s="39" t="s">
        <v>27</v>
      </c>
      <c r="J12" s="39" t="s">
        <v>26</v>
      </c>
      <c r="K12" s="39" t="s">
        <v>27</v>
      </c>
      <c r="L12" s="39" t="s">
        <v>28</v>
      </c>
      <c r="M12" s="39" t="s">
        <v>21</v>
      </c>
      <c r="N12" s="38" t="s">
        <v>21</v>
      </c>
      <c r="O12" s="38" t="s">
        <v>22</v>
      </c>
      <c r="P12" s="38" t="s">
        <v>23</v>
      </c>
      <c r="Q12" s="38" t="s">
        <v>23</v>
      </c>
      <c r="R12" s="38" t="s">
        <v>22</v>
      </c>
      <c r="S12" s="38"/>
    </row>
    <row r="13" spans="1:84" s="40" customFormat="1" ht="12.75" customHeight="1" x14ac:dyDescent="0.2">
      <c r="A13" s="50" t="s">
        <v>156</v>
      </c>
      <c r="B13" s="51" t="s">
        <v>46</v>
      </c>
      <c r="C13" s="52" t="s">
        <v>71</v>
      </c>
      <c r="D13" s="31">
        <v>22230811</v>
      </c>
      <c r="E13" s="31">
        <v>1500000</v>
      </c>
      <c r="F13" s="48"/>
      <c r="G13" s="38"/>
      <c r="H13" s="49"/>
      <c r="I13" s="38"/>
      <c r="J13" s="49" t="s">
        <v>140</v>
      </c>
      <c r="K13" s="47" t="s">
        <v>101</v>
      </c>
      <c r="L13" s="41">
        <v>25</v>
      </c>
      <c r="M13" s="41">
        <v>12</v>
      </c>
      <c r="N13" s="41">
        <v>10</v>
      </c>
      <c r="O13" s="41">
        <v>4</v>
      </c>
      <c r="P13" s="41">
        <v>8</v>
      </c>
      <c r="Q13" s="41">
        <v>6</v>
      </c>
      <c r="R13" s="41">
        <v>3</v>
      </c>
      <c r="S13" s="41">
        <f t="shared" ref="S13:S41" si="0">SUM(L13:R13)</f>
        <v>68</v>
      </c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</row>
    <row r="14" spans="1:84" s="40" customFormat="1" ht="12.75" customHeight="1" x14ac:dyDescent="0.2">
      <c r="A14" s="50" t="s">
        <v>157</v>
      </c>
      <c r="B14" s="51" t="s">
        <v>49</v>
      </c>
      <c r="C14" s="52" t="s">
        <v>74</v>
      </c>
      <c r="D14" s="31">
        <v>26871935</v>
      </c>
      <c r="E14" s="31">
        <v>9500000</v>
      </c>
      <c r="F14" s="49" t="s">
        <v>117</v>
      </c>
      <c r="G14" s="42" t="s">
        <v>101</v>
      </c>
      <c r="H14" s="49" t="s">
        <v>116</v>
      </c>
      <c r="I14" s="42" t="s">
        <v>101</v>
      </c>
      <c r="J14" s="49" t="s">
        <v>141</v>
      </c>
      <c r="K14" s="42" t="s">
        <v>101</v>
      </c>
      <c r="L14" s="41">
        <v>20</v>
      </c>
      <c r="M14" s="41">
        <v>10</v>
      </c>
      <c r="N14" s="41">
        <v>10</v>
      </c>
      <c r="O14" s="41">
        <v>4</v>
      </c>
      <c r="P14" s="41">
        <v>5</v>
      </c>
      <c r="Q14" s="41">
        <v>5</v>
      </c>
      <c r="R14" s="41">
        <v>3</v>
      </c>
      <c r="S14" s="41">
        <f t="shared" si="0"/>
        <v>57</v>
      </c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</row>
    <row r="15" spans="1:84" s="40" customFormat="1" ht="12.75" customHeight="1" x14ac:dyDescent="0.2">
      <c r="A15" s="50" t="s">
        <v>158</v>
      </c>
      <c r="B15" s="51" t="s">
        <v>47</v>
      </c>
      <c r="C15" s="52" t="s">
        <v>72</v>
      </c>
      <c r="D15" s="31">
        <v>83377614</v>
      </c>
      <c r="E15" s="31">
        <v>16000000</v>
      </c>
      <c r="F15" s="48" t="s">
        <v>119</v>
      </c>
      <c r="G15" s="42" t="s">
        <v>101</v>
      </c>
      <c r="H15" s="49"/>
      <c r="I15" s="42"/>
      <c r="J15" s="49" t="s">
        <v>142</v>
      </c>
      <c r="K15" s="42" t="s">
        <v>101</v>
      </c>
      <c r="L15" s="41">
        <v>22</v>
      </c>
      <c r="M15" s="41">
        <v>13</v>
      </c>
      <c r="N15" s="41">
        <v>10</v>
      </c>
      <c r="O15" s="41">
        <v>4</v>
      </c>
      <c r="P15" s="41">
        <v>5</v>
      </c>
      <c r="Q15" s="41">
        <v>5</v>
      </c>
      <c r="R15" s="41">
        <v>3</v>
      </c>
      <c r="S15" s="41">
        <f t="shared" si="0"/>
        <v>62</v>
      </c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</row>
    <row r="16" spans="1:84" s="40" customFormat="1" ht="12.75" customHeight="1" x14ac:dyDescent="0.2">
      <c r="A16" s="50" t="s">
        <v>159</v>
      </c>
      <c r="B16" s="51" t="s">
        <v>48</v>
      </c>
      <c r="C16" s="52" t="s">
        <v>73</v>
      </c>
      <c r="D16" s="31">
        <v>23049150</v>
      </c>
      <c r="E16" s="31">
        <v>2500000</v>
      </c>
      <c r="F16" s="48" t="s">
        <v>120</v>
      </c>
      <c r="G16" s="42" t="s">
        <v>101</v>
      </c>
      <c r="H16" s="49" t="s">
        <v>133</v>
      </c>
      <c r="I16" s="42" t="s">
        <v>101</v>
      </c>
      <c r="J16" s="49" t="s">
        <v>143</v>
      </c>
      <c r="K16" s="42" t="s">
        <v>101</v>
      </c>
      <c r="L16" s="41">
        <v>20</v>
      </c>
      <c r="M16" s="41">
        <v>11</v>
      </c>
      <c r="N16" s="41">
        <v>10</v>
      </c>
      <c r="O16" s="41">
        <v>4</v>
      </c>
      <c r="P16" s="41">
        <v>7</v>
      </c>
      <c r="Q16" s="41">
        <v>8</v>
      </c>
      <c r="R16" s="41">
        <v>4</v>
      </c>
      <c r="S16" s="41">
        <f t="shared" si="0"/>
        <v>64</v>
      </c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</row>
    <row r="17" spans="1:84" s="40" customFormat="1" ht="12" x14ac:dyDescent="0.2">
      <c r="A17" s="50" t="s">
        <v>160</v>
      </c>
      <c r="B17" s="51" t="s">
        <v>50</v>
      </c>
      <c r="C17" s="52" t="s">
        <v>75</v>
      </c>
      <c r="D17" s="31">
        <v>22404850</v>
      </c>
      <c r="E17" s="31">
        <v>6000000</v>
      </c>
      <c r="F17" s="48" t="s">
        <v>121</v>
      </c>
      <c r="G17" s="42" t="s">
        <v>101</v>
      </c>
      <c r="H17" s="49"/>
      <c r="I17" s="42"/>
      <c r="J17" s="49" t="s">
        <v>144</v>
      </c>
      <c r="K17" s="42" t="s">
        <v>101</v>
      </c>
      <c r="L17" s="41">
        <v>30</v>
      </c>
      <c r="M17" s="41">
        <v>12</v>
      </c>
      <c r="N17" s="41">
        <v>10</v>
      </c>
      <c r="O17" s="41">
        <v>3</v>
      </c>
      <c r="P17" s="41">
        <v>5</v>
      </c>
      <c r="Q17" s="41">
        <v>8</v>
      </c>
      <c r="R17" s="41">
        <v>4</v>
      </c>
      <c r="S17" s="41">
        <f t="shared" si="0"/>
        <v>72</v>
      </c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</row>
    <row r="18" spans="1:84" s="40" customFormat="1" ht="12.75" customHeight="1" x14ac:dyDescent="0.2">
      <c r="A18" s="50" t="s">
        <v>161</v>
      </c>
      <c r="B18" s="51" t="s">
        <v>51</v>
      </c>
      <c r="C18" s="52" t="s">
        <v>76</v>
      </c>
      <c r="D18" s="31">
        <v>38700400</v>
      </c>
      <c r="E18" s="31">
        <v>8000000</v>
      </c>
      <c r="F18" s="49" t="s">
        <v>122</v>
      </c>
      <c r="G18" s="42" t="s">
        <v>101</v>
      </c>
      <c r="H18" s="49" t="s">
        <v>113</v>
      </c>
      <c r="I18" s="42" t="s">
        <v>101</v>
      </c>
      <c r="J18" s="49" t="s">
        <v>145</v>
      </c>
      <c r="K18" s="42" t="s">
        <v>101</v>
      </c>
      <c r="L18" s="41">
        <v>35</v>
      </c>
      <c r="M18" s="41">
        <v>14</v>
      </c>
      <c r="N18" s="41">
        <v>10</v>
      </c>
      <c r="O18" s="41">
        <v>4</v>
      </c>
      <c r="P18" s="41">
        <v>8</v>
      </c>
      <c r="Q18" s="41">
        <v>8</v>
      </c>
      <c r="R18" s="41">
        <v>5</v>
      </c>
      <c r="S18" s="41">
        <f t="shared" si="0"/>
        <v>84</v>
      </c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</row>
    <row r="19" spans="1:84" s="40" customFormat="1" ht="12.75" customHeight="1" x14ac:dyDescent="0.2">
      <c r="A19" s="50" t="s">
        <v>162</v>
      </c>
      <c r="B19" s="51" t="s">
        <v>52</v>
      </c>
      <c r="C19" s="52" t="s">
        <v>77</v>
      </c>
      <c r="D19" s="31">
        <v>25972466</v>
      </c>
      <c r="E19" s="31">
        <v>8000000</v>
      </c>
      <c r="F19" s="48"/>
      <c r="G19" s="42"/>
      <c r="H19" s="49" t="s">
        <v>118</v>
      </c>
      <c r="I19" s="42" t="s">
        <v>101</v>
      </c>
      <c r="J19" s="49" t="s">
        <v>144</v>
      </c>
      <c r="K19" s="42" t="s">
        <v>101</v>
      </c>
      <c r="L19" s="41">
        <v>35</v>
      </c>
      <c r="M19" s="41">
        <v>12</v>
      </c>
      <c r="N19" s="41">
        <v>14</v>
      </c>
      <c r="O19" s="41">
        <v>5</v>
      </c>
      <c r="P19" s="41">
        <v>7</v>
      </c>
      <c r="Q19" s="41">
        <v>7</v>
      </c>
      <c r="R19" s="41">
        <v>3</v>
      </c>
      <c r="S19" s="41">
        <f t="shared" si="0"/>
        <v>83</v>
      </c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</row>
    <row r="20" spans="1:84" s="40" customFormat="1" ht="13.5" customHeight="1" x14ac:dyDescent="0.2">
      <c r="A20" s="50" t="s">
        <v>163</v>
      </c>
      <c r="B20" s="51" t="s">
        <v>53</v>
      </c>
      <c r="C20" s="52" t="s">
        <v>78</v>
      </c>
      <c r="D20" s="31">
        <v>24500000</v>
      </c>
      <c r="E20" s="31">
        <v>7500000</v>
      </c>
      <c r="F20" s="48"/>
      <c r="G20" s="42"/>
      <c r="H20" s="49"/>
      <c r="I20" s="42"/>
      <c r="J20" s="49" t="s">
        <v>146</v>
      </c>
      <c r="K20" s="42" t="s">
        <v>100</v>
      </c>
      <c r="L20" s="41">
        <v>25</v>
      </c>
      <c r="M20" s="41">
        <v>10</v>
      </c>
      <c r="N20" s="41">
        <v>10</v>
      </c>
      <c r="O20" s="41">
        <v>5</v>
      </c>
      <c r="P20" s="41">
        <v>7</v>
      </c>
      <c r="Q20" s="41">
        <v>7</v>
      </c>
      <c r="R20" s="41">
        <v>3</v>
      </c>
      <c r="S20" s="41">
        <f t="shared" si="0"/>
        <v>67</v>
      </c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</row>
    <row r="21" spans="1:84" s="40" customFormat="1" ht="12.75" customHeight="1" x14ac:dyDescent="0.2">
      <c r="A21" s="50" t="s">
        <v>164</v>
      </c>
      <c r="B21" s="51" t="s">
        <v>54</v>
      </c>
      <c r="C21" s="52" t="s">
        <v>79</v>
      </c>
      <c r="D21" s="31">
        <v>19883037</v>
      </c>
      <c r="E21" s="31">
        <v>8800000</v>
      </c>
      <c r="F21" s="49" t="s">
        <v>115</v>
      </c>
      <c r="G21" s="42" t="s">
        <v>100</v>
      </c>
      <c r="H21" s="49" t="s">
        <v>114</v>
      </c>
      <c r="I21" s="42" t="s">
        <v>101</v>
      </c>
      <c r="J21" s="49" t="s">
        <v>147</v>
      </c>
      <c r="K21" s="42" t="s">
        <v>101</v>
      </c>
      <c r="L21" s="41">
        <v>35</v>
      </c>
      <c r="M21" s="41">
        <v>12</v>
      </c>
      <c r="N21" s="41">
        <v>14</v>
      </c>
      <c r="O21" s="41">
        <v>5</v>
      </c>
      <c r="P21" s="41">
        <v>8</v>
      </c>
      <c r="Q21" s="41">
        <v>8</v>
      </c>
      <c r="R21" s="41">
        <v>4</v>
      </c>
      <c r="S21" s="41">
        <f t="shared" si="0"/>
        <v>86</v>
      </c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</row>
    <row r="22" spans="1:84" s="40" customFormat="1" ht="12.75" customHeight="1" x14ac:dyDescent="0.2">
      <c r="A22" s="50" t="s">
        <v>165</v>
      </c>
      <c r="B22" s="51" t="s">
        <v>62</v>
      </c>
      <c r="C22" s="51" t="s">
        <v>88</v>
      </c>
      <c r="D22" s="31">
        <v>19426087</v>
      </c>
      <c r="E22" s="31">
        <v>4000000</v>
      </c>
      <c r="F22" s="49" t="s">
        <v>123</v>
      </c>
      <c r="G22" s="42" t="s">
        <v>101</v>
      </c>
      <c r="H22" s="49" t="s">
        <v>134</v>
      </c>
      <c r="I22" s="42" t="s">
        <v>100</v>
      </c>
      <c r="J22" s="49" t="s">
        <v>148</v>
      </c>
      <c r="K22" s="42" t="s">
        <v>101</v>
      </c>
      <c r="L22" s="41">
        <v>25</v>
      </c>
      <c r="M22" s="41">
        <v>12</v>
      </c>
      <c r="N22" s="41">
        <v>12</v>
      </c>
      <c r="O22" s="41">
        <v>5</v>
      </c>
      <c r="P22" s="41">
        <v>5</v>
      </c>
      <c r="Q22" s="41">
        <v>5</v>
      </c>
      <c r="R22" s="41">
        <v>3</v>
      </c>
      <c r="S22" s="41">
        <f t="shared" si="0"/>
        <v>67</v>
      </c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</row>
    <row r="23" spans="1:84" s="40" customFormat="1" ht="12.75" customHeight="1" x14ac:dyDescent="0.2">
      <c r="A23" s="50" t="s">
        <v>166</v>
      </c>
      <c r="B23" s="51" t="s">
        <v>56</v>
      </c>
      <c r="C23" s="51" t="s">
        <v>81</v>
      </c>
      <c r="D23" s="31">
        <v>47764884</v>
      </c>
      <c r="E23" s="31">
        <v>6000000</v>
      </c>
      <c r="F23" s="48"/>
      <c r="G23" s="42"/>
      <c r="H23" s="49" t="s">
        <v>135</v>
      </c>
      <c r="I23" s="42" t="s">
        <v>100</v>
      </c>
      <c r="J23" s="49" t="s">
        <v>149</v>
      </c>
      <c r="K23" s="42" t="s">
        <v>101</v>
      </c>
      <c r="L23" s="41">
        <v>25</v>
      </c>
      <c r="M23" s="41">
        <v>12</v>
      </c>
      <c r="N23" s="41">
        <v>10</v>
      </c>
      <c r="O23" s="41">
        <v>5</v>
      </c>
      <c r="P23" s="41">
        <v>5</v>
      </c>
      <c r="Q23" s="41">
        <v>5</v>
      </c>
      <c r="R23" s="41">
        <v>3</v>
      </c>
      <c r="S23" s="41">
        <f t="shared" si="0"/>
        <v>65</v>
      </c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</row>
    <row r="24" spans="1:84" s="40" customFormat="1" ht="12.75" customHeight="1" x14ac:dyDescent="0.2">
      <c r="A24" s="50" t="s">
        <v>167</v>
      </c>
      <c r="B24" s="51" t="s">
        <v>70</v>
      </c>
      <c r="C24" s="51" t="s">
        <v>98</v>
      </c>
      <c r="D24" s="31">
        <v>32865722</v>
      </c>
      <c r="E24" s="31">
        <v>6000000</v>
      </c>
      <c r="F24" s="48"/>
      <c r="G24" s="42"/>
      <c r="H24" s="49" t="s">
        <v>128</v>
      </c>
      <c r="I24" s="42" t="s">
        <v>101</v>
      </c>
      <c r="J24" s="49" t="s">
        <v>150</v>
      </c>
      <c r="K24" s="42" t="s">
        <v>100</v>
      </c>
      <c r="L24" s="41">
        <v>25</v>
      </c>
      <c r="M24" s="41">
        <v>12</v>
      </c>
      <c r="N24" s="41">
        <v>10</v>
      </c>
      <c r="O24" s="41">
        <v>5</v>
      </c>
      <c r="P24" s="41">
        <v>5</v>
      </c>
      <c r="Q24" s="41">
        <v>5</v>
      </c>
      <c r="R24" s="41">
        <v>3</v>
      </c>
      <c r="S24" s="41">
        <f t="shared" si="0"/>
        <v>65</v>
      </c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</row>
    <row r="25" spans="1:84" s="40" customFormat="1" ht="12" x14ac:dyDescent="0.2">
      <c r="A25" s="50" t="s">
        <v>168</v>
      </c>
      <c r="B25" s="51" t="s">
        <v>60</v>
      </c>
      <c r="C25" s="51" t="s">
        <v>86</v>
      </c>
      <c r="D25" s="31">
        <v>84400000</v>
      </c>
      <c r="E25" s="31">
        <v>18000000</v>
      </c>
      <c r="F25" s="48" t="s">
        <v>124</v>
      </c>
      <c r="G25" s="42" t="s">
        <v>101</v>
      </c>
      <c r="H25" s="49" t="s">
        <v>121</v>
      </c>
      <c r="I25" s="42" t="s">
        <v>101</v>
      </c>
      <c r="J25" s="49" t="s">
        <v>151</v>
      </c>
      <c r="K25" s="42" t="s">
        <v>101</v>
      </c>
      <c r="L25" s="41">
        <v>35</v>
      </c>
      <c r="M25" s="41">
        <v>15</v>
      </c>
      <c r="N25" s="41">
        <v>14</v>
      </c>
      <c r="O25" s="41">
        <v>5</v>
      </c>
      <c r="P25" s="41">
        <v>8</v>
      </c>
      <c r="Q25" s="41">
        <v>8</v>
      </c>
      <c r="R25" s="41">
        <v>5</v>
      </c>
      <c r="S25" s="41">
        <f t="shared" si="0"/>
        <v>90</v>
      </c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</row>
    <row r="26" spans="1:84" s="40" customFormat="1" ht="12.75" customHeight="1" x14ac:dyDescent="0.2">
      <c r="A26" s="50" t="s">
        <v>169</v>
      </c>
      <c r="B26" s="51" t="s">
        <v>61</v>
      </c>
      <c r="C26" s="51" t="s">
        <v>87</v>
      </c>
      <c r="D26" s="31">
        <v>46385000</v>
      </c>
      <c r="E26" s="31">
        <v>8000000</v>
      </c>
      <c r="F26" s="48" t="s">
        <v>125</v>
      </c>
      <c r="G26" s="42" t="s">
        <v>100</v>
      </c>
      <c r="H26" s="49" t="s">
        <v>134</v>
      </c>
      <c r="I26" s="42" t="s">
        <v>100</v>
      </c>
      <c r="J26" s="49" t="s">
        <v>152</v>
      </c>
      <c r="K26" s="42" t="s">
        <v>100</v>
      </c>
      <c r="L26" s="41">
        <v>20</v>
      </c>
      <c r="M26" s="41">
        <v>12</v>
      </c>
      <c r="N26" s="41">
        <v>10</v>
      </c>
      <c r="O26" s="41">
        <v>5</v>
      </c>
      <c r="P26" s="41">
        <v>8</v>
      </c>
      <c r="Q26" s="41">
        <v>8</v>
      </c>
      <c r="R26" s="41">
        <v>3</v>
      </c>
      <c r="S26" s="41">
        <f t="shared" si="0"/>
        <v>66</v>
      </c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</row>
    <row r="27" spans="1:84" s="40" customFormat="1" ht="12.75" customHeight="1" x14ac:dyDescent="0.2">
      <c r="A27" s="50" t="s">
        <v>170</v>
      </c>
      <c r="B27" s="51" t="s">
        <v>58</v>
      </c>
      <c r="C27" s="51" t="s">
        <v>84</v>
      </c>
      <c r="D27" s="31">
        <v>18745076</v>
      </c>
      <c r="E27" s="31">
        <v>7000000</v>
      </c>
      <c r="F27" s="49" t="s">
        <v>126</v>
      </c>
      <c r="G27" s="42" t="s">
        <v>101</v>
      </c>
      <c r="H27" s="49" t="s">
        <v>136</v>
      </c>
      <c r="I27" s="42" t="s">
        <v>101</v>
      </c>
      <c r="J27" s="49" t="s">
        <v>141</v>
      </c>
      <c r="K27" s="42" t="s">
        <v>101</v>
      </c>
      <c r="L27" s="41">
        <v>35</v>
      </c>
      <c r="M27" s="41">
        <v>12</v>
      </c>
      <c r="N27" s="41">
        <v>14</v>
      </c>
      <c r="O27" s="41">
        <v>5</v>
      </c>
      <c r="P27" s="41">
        <v>8</v>
      </c>
      <c r="Q27" s="41">
        <v>8</v>
      </c>
      <c r="R27" s="41">
        <v>4</v>
      </c>
      <c r="S27" s="41">
        <f t="shared" si="0"/>
        <v>86</v>
      </c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</row>
    <row r="28" spans="1:84" s="40" customFormat="1" ht="12.75" customHeight="1" x14ac:dyDescent="0.2">
      <c r="A28" s="50" t="s">
        <v>171</v>
      </c>
      <c r="B28" s="51" t="s">
        <v>63</v>
      </c>
      <c r="C28" s="51" t="s">
        <v>89</v>
      </c>
      <c r="D28" s="31">
        <v>48799500</v>
      </c>
      <c r="E28" s="31">
        <v>11000000</v>
      </c>
      <c r="F28" s="48" t="s">
        <v>127</v>
      </c>
      <c r="G28" s="42" t="s">
        <v>101</v>
      </c>
      <c r="H28" s="49" t="s">
        <v>137</v>
      </c>
      <c r="I28" s="42" t="s">
        <v>101</v>
      </c>
      <c r="J28" s="49" t="s">
        <v>142</v>
      </c>
      <c r="K28" s="42" t="s">
        <v>101</v>
      </c>
      <c r="L28" s="41">
        <v>35</v>
      </c>
      <c r="M28" s="41">
        <v>12</v>
      </c>
      <c r="N28" s="41">
        <v>10</v>
      </c>
      <c r="O28" s="41">
        <v>5</v>
      </c>
      <c r="P28" s="41">
        <v>5</v>
      </c>
      <c r="Q28" s="41">
        <v>5</v>
      </c>
      <c r="R28" s="41">
        <v>3</v>
      </c>
      <c r="S28" s="41">
        <f t="shared" si="0"/>
        <v>75</v>
      </c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</row>
    <row r="29" spans="1:84" s="40" customFormat="1" ht="12.75" customHeight="1" x14ac:dyDescent="0.2">
      <c r="A29" s="50" t="s">
        <v>172</v>
      </c>
      <c r="B29" s="51" t="s">
        <v>69</v>
      </c>
      <c r="C29" s="51" t="s">
        <v>96</v>
      </c>
      <c r="D29" s="31">
        <v>18500000</v>
      </c>
      <c r="E29" s="31">
        <v>7000000</v>
      </c>
      <c r="F29" s="48"/>
      <c r="G29" s="42"/>
      <c r="H29" s="49" t="s">
        <v>138</v>
      </c>
      <c r="I29" s="42" t="s">
        <v>101</v>
      </c>
      <c r="J29" s="49" t="s">
        <v>153</v>
      </c>
      <c r="K29" s="42" t="s">
        <v>101</v>
      </c>
      <c r="L29" s="41">
        <v>35</v>
      </c>
      <c r="M29" s="41">
        <v>14</v>
      </c>
      <c r="N29" s="41">
        <v>14</v>
      </c>
      <c r="O29" s="41">
        <v>5</v>
      </c>
      <c r="P29" s="41">
        <v>5</v>
      </c>
      <c r="Q29" s="41">
        <v>5</v>
      </c>
      <c r="R29" s="41">
        <v>3</v>
      </c>
      <c r="S29" s="41">
        <f t="shared" si="0"/>
        <v>81</v>
      </c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</row>
    <row r="30" spans="1:84" s="40" customFormat="1" ht="12" x14ac:dyDescent="0.2">
      <c r="A30" s="50" t="s">
        <v>173</v>
      </c>
      <c r="B30" s="51" t="s">
        <v>55</v>
      </c>
      <c r="C30" s="51" t="s">
        <v>80</v>
      </c>
      <c r="D30" s="31">
        <v>15200000</v>
      </c>
      <c r="E30" s="31">
        <v>5000000</v>
      </c>
      <c r="F30" s="48" t="s">
        <v>128</v>
      </c>
      <c r="G30" s="42" t="s">
        <v>101</v>
      </c>
      <c r="H30" s="49" t="s">
        <v>123</v>
      </c>
      <c r="I30" s="42" t="s">
        <v>101</v>
      </c>
      <c r="J30" s="49"/>
      <c r="K30" s="42"/>
      <c r="L30" s="41">
        <v>25</v>
      </c>
      <c r="M30" s="41">
        <v>12</v>
      </c>
      <c r="N30" s="41">
        <v>10</v>
      </c>
      <c r="O30" s="41">
        <v>5</v>
      </c>
      <c r="P30" s="41">
        <v>8</v>
      </c>
      <c r="Q30" s="41">
        <v>5</v>
      </c>
      <c r="R30" s="41">
        <v>3</v>
      </c>
      <c r="S30" s="41">
        <f t="shared" si="0"/>
        <v>68</v>
      </c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</row>
    <row r="31" spans="1:84" s="40" customFormat="1" ht="12.75" customHeight="1" x14ac:dyDescent="0.2">
      <c r="A31" s="50" t="s">
        <v>174</v>
      </c>
      <c r="B31" s="51" t="s">
        <v>59</v>
      </c>
      <c r="C31" s="51" t="s">
        <v>85</v>
      </c>
      <c r="D31" s="31">
        <v>43762647</v>
      </c>
      <c r="E31" s="31">
        <v>16000000</v>
      </c>
      <c r="F31" s="48" t="s">
        <v>130</v>
      </c>
      <c r="G31" s="42" t="s">
        <v>101</v>
      </c>
      <c r="H31" s="49" t="s">
        <v>119</v>
      </c>
      <c r="I31" s="42" t="s">
        <v>101</v>
      </c>
      <c r="J31" s="49" t="s">
        <v>144</v>
      </c>
      <c r="K31" s="42" t="s">
        <v>101</v>
      </c>
      <c r="L31" s="41">
        <v>25</v>
      </c>
      <c r="M31" s="41">
        <v>14</v>
      </c>
      <c r="N31" s="41">
        <v>10</v>
      </c>
      <c r="O31" s="41">
        <v>5</v>
      </c>
      <c r="P31" s="41">
        <v>6</v>
      </c>
      <c r="Q31" s="41">
        <v>10</v>
      </c>
      <c r="R31" s="41">
        <v>4</v>
      </c>
      <c r="S31" s="41">
        <f t="shared" si="0"/>
        <v>74</v>
      </c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</row>
    <row r="32" spans="1:84" s="40" customFormat="1" ht="12.75" customHeight="1" x14ac:dyDescent="0.2">
      <c r="A32" s="50" t="s">
        <v>175</v>
      </c>
      <c r="B32" s="51" t="s">
        <v>64</v>
      </c>
      <c r="C32" s="51" t="s">
        <v>90</v>
      </c>
      <c r="D32" s="31">
        <v>62800000</v>
      </c>
      <c r="E32" s="31">
        <v>14000000</v>
      </c>
      <c r="F32" s="49"/>
      <c r="G32" s="42"/>
      <c r="H32" s="49" t="s">
        <v>139</v>
      </c>
      <c r="I32" s="42" t="s">
        <v>101</v>
      </c>
      <c r="J32" s="49" t="s">
        <v>145</v>
      </c>
      <c r="K32" s="42" t="s">
        <v>100</v>
      </c>
      <c r="L32" s="41">
        <v>20</v>
      </c>
      <c r="M32" s="41">
        <v>10</v>
      </c>
      <c r="N32" s="41">
        <v>10</v>
      </c>
      <c r="O32" s="41">
        <v>5</v>
      </c>
      <c r="P32" s="41">
        <v>5</v>
      </c>
      <c r="Q32" s="41">
        <v>10</v>
      </c>
      <c r="R32" s="41">
        <v>3</v>
      </c>
      <c r="S32" s="41">
        <f t="shared" si="0"/>
        <v>63</v>
      </c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</row>
    <row r="33" spans="1:84" s="40" customFormat="1" ht="12.75" customHeight="1" x14ac:dyDescent="0.2">
      <c r="A33" s="50" t="s">
        <v>176</v>
      </c>
      <c r="B33" s="51" t="s">
        <v>67</v>
      </c>
      <c r="C33" s="51" t="s">
        <v>94</v>
      </c>
      <c r="D33" s="31">
        <v>6850000</v>
      </c>
      <c r="E33" s="31">
        <v>5400000</v>
      </c>
      <c r="F33" s="48"/>
      <c r="G33" s="42"/>
      <c r="H33" s="49"/>
      <c r="I33" s="42"/>
      <c r="J33" s="48" t="s">
        <v>142</v>
      </c>
      <c r="K33" s="42" t="s">
        <v>101</v>
      </c>
      <c r="L33" s="41">
        <v>35</v>
      </c>
      <c r="M33" s="41">
        <v>14</v>
      </c>
      <c r="N33" s="41">
        <v>14</v>
      </c>
      <c r="O33" s="41">
        <v>5</v>
      </c>
      <c r="P33" s="41">
        <v>10</v>
      </c>
      <c r="Q33" s="41">
        <v>10</v>
      </c>
      <c r="R33" s="41">
        <v>2</v>
      </c>
      <c r="S33" s="41">
        <f t="shared" si="0"/>
        <v>90</v>
      </c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</row>
    <row r="34" spans="1:84" s="40" customFormat="1" ht="12.75" customHeight="1" x14ac:dyDescent="0.2">
      <c r="A34" s="50" t="s">
        <v>177</v>
      </c>
      <c r="B34" s="51" t="s">
        <v>65</v>
      </c>
      <c r="C34" s="51" t="s">
        <v>91</v>
      </c>
      <c r="D34" s="31">
        <v>25302400</v>
      </c>
      <c r="E34" s="31">
        <v>11000000</v>
      </c>
      <c r="F34" s="48" t="s">
        <v>117</v>
      </c>
      <c r="G34" s="42" t="s">
        <v>100</v>
      </c>
      <c r="H34" s="49"/>
      <c r="I34" s="42"/>
      <c r="J34" s="49" t="s">
        <v>154</v>
      </c>
      <c r="K34" s="42" t="s">
        <v>101</v>
      </c>
      <c r="L34" s="41">
        <v>30</v>
      </c>
      <c r="M34" s="41">
        <v>11</v>
      </c>
      <c r="N34" s="41">
        <v>12</v>
      </c>
      <c r="O34" s="41">
        <v>5</v>
      </c>
      <c r="P34" s="41">
        <v>7</v>
      </c>
      <c r="Q34" s="41">
        <v>7</v>
      </c>
      <c r="R34" s="41">
        <v>4</v>
      </c>
      <c r="S34" s="41">
        <f t="shared" si="0"/>
        <v>76</v>
      </c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</row>
    <row r="35" spans="1:84" s="40" customFormat="1" ht="12.75" customHeight="1" x14ac:dyDescent="0.2">
      <c r="A35" s="50" t="s">
        <v>178</v>
      </c>
      <c r="B35" s="51" t="s">
        <v>132</v>
      </c>
      <c r="C35" s="51" t="s">
        <v>99</v>
      </c>
      <c r="D35" s="31">
        <v>68695300</v>
      </c>
      <c r="E35" s="31">
        <v>12000000</v>
      </c>
      <c r="F35" s="49" t="s">
        <v>129</v>
      </c>
      <c r="G35" s="42" t="s">
        <v>100</v>
      </c>
      <c r="H35" s="49"/>
      <c r="I35" s="42"/>
      <c r="J35" s="49" t="s">
        <v>148</v>
      </c>
      <c r="K35" s="42" t="s">
        <v>101</v>
      </c>
      <c r="L35" s="41">
        <v>25</v>
      </c>
      <c r="M35" s="41">
        <v>15</v>
      </c>
      <c r="N35" s="41">
        <v>8</v>
      </c>
      <c r="O35" s="41">
        <v>5</v>
      </c>
      <c r="P35" s="41">
        <v>5</v>
      </c>
      <c r="Q35" s="41">
        <v>5</v>
      </c>
      <c r="R35" s="41">
        <v>3</v>
      </c>
      <c r="S35" s="41">
        <f t="shared" si="0"/>
        <v>66</v>
      </c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</row>
    <row r="36" spans="1:84" s="40" customFormat="1" ht="12.75" customHeight="1" x14ac:dyDescent="0.2">
      <c r="A36" s="50" t="s">
        <v>179</v>
      </c>
      <c r="B36" s="51" t="s">
        <v>57</v>
      </c>
      <c r="C36" s="51" t="s">
        <v>82</v>
      </c>
      <c r="D36" s="31">
        <v>31166000</v>
      </c>
      <c r="E36" s="31">
        <v>11000000</v>
      </c>
      <c r="F36" s="48" t="s">
        <v>120</v>
      </c>
      <c r="G36" s="42" t="s">
        <v>101</v>
      </c>
      <c r="H36" s="49" t="s">
        <v>133</v>
      </c>
      <c r="I36" s="42" t="s">
        <v>101</v>
      </c>
      <c r="J36" s="49" t="s">
        <v>149</v>
      </c>
      <c r="K36" s="42" t="s">
        <v>101</v>
      </c>
      <c r="L36" s="41">
        <v>35</v>
      </c>
      <c r="M36" s="41">
        <v>14</v>
      </c>
      <c r="N36" s="41">
        <v>12</v>
      </c>
      <c r="O36" s="41">
        <v>5</v>
      </c>
      <c r="P36" s="41">
        <v>7</v>
      </c>
      <c r="Q36" s="41">
        <v>7</v>
      </c>
      <c r="R36" s="41">
        <v>4</v>
      </c>
      <c r="S36" s="41">
        <f t="shared" si="0"/>
        <v>84</v>
      </c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</row>
    <row r="37" spans="1:84" s="40" customFormat="1" ht="12.75" customHeight="1" x14ac:dyDescent="0.2">
      <c r="A37" s="50" t="s">
        <v>180</v>
      </c>
      <c r="B37" s="51" t="s">
        <v>65</v>
      </c>
      <c r="C37" s="51" t="s">
        <v>92</v>
      </c>
      <c r="D37" s="31">
        <v>21715000</v>
      </c>
      <c r="E37" s="31">
        <v>5000000</v>
      </c>
      <c r="F37" s="48" t="s">
        <v>131</v>
      </c>
      <c r="G37" s="42" t="s">
        <v>101</v>
      </c>
      <c r="H37" s="49"/>
      <c r="I37" s="42"/>
      <c r="J37" s="49" t="s">
        <v>150</v>
      </c>
      <c r="K37" s="42" t="s">
        <v>101</v>
      </c>
      <c r="L37" s="41">
        <v>25</v>
      </c>
      <c r="M37" s="41">
        <v>10</v>
      </c>
      <c r="N37" s="41">
        <v>10</v>
      </c>
      <c r="O37" s="41">
        <v>5</v>
      </c>
      <c r="P37" s="41">
        <v>6</v>
      </c>
      <c r="Q37" s="41">
        <v>6</v>
      </c>
      <c r="R37" s="41">
        <v>4</v>
      </c>
      <c r="S37" s="41">
        <f t="shared" si="0"/>
        <v>66</v>
      </c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  <c r="CB37" s="35"/>
      <c r="CC37" s="35"/>
      <c r="CD37" s="35"/>
      <c r="CE37" s="35"/>
      <c r="CF37" s="35"/>
    </row>
    <row r="38" spans="1:84" s="40" customFormat="1" ht="12" x14ac:dyDescent="0.2">
      <c r="A38" s="50" t="s">
        <v>181</v>
      </c>
      <c r="B38" s="51" t="s">
        <v>66</v>
      </c>
      <c r="C38" s="51" t="s">
        <v>93</v>
      </c>
      <c r="D38" s="31">
        <v>11553590</v>
      </c>
      <c r="E38" s="31">
        <v>2200000</v>
      </c>
      <c r="F38" s="49" t="s">
        <v>122</v>
      </c>
      <c r="G38" s="42" t="s">
        <v>101</v>
      </c>
      <c r="H38" s="49"/>
      <c r="I38" s="42"/>
      <c r="J38" s="49" t="s">
        <v>151</v>
      </c>
      <c r="K38" s="42" t="s">
        <v>101</v>
      </c>
      <c r="L38" s="41">
        <v>25</v>
      </c>
      <c r="M38" s="41">
        <v>12</v>
      </c>
      <c r="N38" s="41">
        <v>12</v>
      </c>
      <c r="O38" s="41">
        <v>5</v>
      </c>
      <c r="P38" s="41">
        <v>7</v>
      </c>
      <c r="Q38" s="41">
        <v>7</v>
      </c>
      <c r="R38" s="41">
        <v>3</v>
      </c>
      <c r="S38" s="41">
        <f t="shared" si="0"/>
        <v>71</v>
      </c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</row>
    <row r="39" spans="1:84" s="40" customFormat="1" ht="12.75" customHeight="1" x14ac:dyDescent="0.2">
      <c r="A39" s="50" t="s">
        <v>182</v>
      </c>
      <c r="B39" s="51" t="s">
        <v>57</v>
      </c>
      <c r="C39" s="51" t="s">
        <v>83</v>
      </c>
      <c r="D39" s="31">
        <v>45494265</v>
      </c>
      <c r="E39" s="31">
        <v>11500000</v>
      </c>
      <c r="F39" s="48" t="s">
        <v>116</v>
      </c>
      <c r="G39" s="42" t="s">
        <v>101</v>
      </c>
      <c r="H39" s="49" t="s">
        <v>112</v>
      </c>
      <c r="I39" s="42" t="s">
        <v>101</v>
      </c>
      <c r="J39" s="49" t="s">
        <v>140</v>
      </c>
      <c r="K39" s="42" t="s">
        <v>101</v>
      </c>
      <c r="L39" s="41">
        <v>35</v>
      </c>
      <c r="M39" s="41">
        <v>14</v>
      </c>
      <c r="N39" s="41">
        <v>14</v>
      </c>
      <c r="O39" s="41">
        <v>5</v>
      </c>
      <c r="P39" s="41">
        <v>7</v>
      </c>
      <c r="Q39" s="41">
        <v>7</v>
      </c>
      <c r="R39" s="41">
        <v>4</v>
      </c>
      <c r="S39" s="41">
        <f t="shared" si="0"/>
        <v>86</v>
      </c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</row>
    <row r="40" spans="1:84" s="40" customFormat="1" ht="12.75" customHeight="1" x14ac:dyDescent="0.2">
      <c r="A40" s="50" t="s">
        <v>183</v>
      </c>
      <c r="B40" s="51" t="s">
        <v>68</v>
      </c>
      <c r="C40" s="51" t="s">
        <v>95</v>
      </c>
      <c r="D40" s="31">
        <v>61333790</v>
      </c>
      <c r="E40" s="31">
        <v>15000000</v>
      </c>
      <c r="F40" s="48"/>
      <c r="G40" s="42"/>
      <c r="H40" s="49"/>
      <c r="I40" s="42"/>
      <c r="J40" s="49" t="s">
        <v>141</v>
      </c>
      <c r="K40" s="42" t="s">
        <v>101</v>
      </c>
      <c r="L40" s="41">
        <v>29</v>
      </c>
      <c r="M40" s="41">
        <v>12</v>
      </c>
      <c r="N40" s="41">
        <v>12</v>
      </c>
      <c r="O40" s="41">
        <v>5</v>
      </c>
      <c r="P40" s="41">
        <v>5</v>
      </c>
      <c r="Q40" s="41">
        <v>5</v>
      </c>
      <c r="R40" s="41">
        <v>4</v>
      </c>
      <c r="S40" s="41">
        <f t="shared" si="0"/>
        <v>72</v>
      </c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</row>
    <row r="41" spans="1:84" s="40" customFormat="1" ht="12.75" customHeight="1" x14ac:dyDescent="0.2">
      <c r="A41" s="50" t="s">
        <v>184</v>
      </c>
      <c r="B41" s="51" t="s">
        <v>155</v>
      </c>
      <c r="C41" s="51" t="s">
        <v>97</v>
      </c>
      <c r="D41" s="31">
        <v>36332000</v>
      </c>
      <c r="E41" s="31">
        <v>7500000</v>
      </c>
      <c r="F41" s="49" t="s">
        <v>115</v>
      </c>
      <c r="G41" s="42" t="s">
        <v>100</v>
      </c>
      <c r="H41" s="49"/>
      <c r="I41" s="42"/>
      <c r="J41" s="49" t="s">
        <v>142</v>
      </c>
      <c r="K41" s="42" t="s">
        <v>101</v>
      </c>
      <c r="L41" s="41">
        <v>25</v>
      </c>
      <c r="M41" s="41">
        <v>10</v>
      </c>
      <c r="N41" s="41">
        <v>10</v>
      </c>
      <c r="O41" s="41">
        <v>5</v>
      </c>
      <c r="P41" s="41">
        <v>5</v>
      </c>
      <c r="Q41" s="41">
        <v>5</v>
      </c>
      <c r="R41" s="41">
        <v>4</v>
      </c>
      <c r="S41" s="41">
        <f t="shared" si="0"/>
        <v>64</v>
      </c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</row>
    <row r="42" spans="1:84" ht="12" x14ac:dyDescent="0.3">
      <c r="D42" s="32">
        <f>SUM(D13:D41)</f>
        <v>1034081524</v>
      </c>
      <c r="E42" s="32">
        <f>SUM(E13:E41)</f>
        <v>250400000</v>
      </c>
      <c r="F42" s="44"/>
    </row>
    <row r="43" spans="1:84" ht="12" x14ac:dyDescent="0.3">
      <c r="E43" s="44"/>
      <c r="F43" s="44"/>
      <c r="G43" s="44"/>
      <c r="H43" s="44"/>
    </row>
  </sheetData>
  <mergeCells count="17">
    <mergeCell ref="R10:R11"/>
    <mergeCell ref="S10:S11"/>
    <mergeCell ref="L10:L11"/>
    <mergeCell ref="M10:M11"/>
    <mergeCell ref="N10:N11"/>
    <mergeCell ref="O10:O11"/>
    <mergeCell ref="P10:P11"/>
    <mergeCell ref="Q10:Q11"/>
    <mergeCell ref="D8:K8"/>
    <mergeCell ref="A10:A12"/>
    <mergeCell ref="B10:B12"/>
    <mergeCell ref="C10:C12"/>
    <mergeCell ref="D10:D12"/>
    <mergeCell ref="E10:E12"/>
    <mergeCell ref="F10:G11"/>
    <mergeCell ref="H10:I11"/>
    <mergeCell ref="J10:K11"/>
  </mergeCells>
  <dataValidations count="4">
    <dataValidation type="decimal" operator="lessThanOrEqual" allowBlank="1" showInputMessage="1" showErrorMessage="1" error="max. 40" sqref="L13:L41" xr:uid="{F91F8C88-7830-489B-BFB6-3E69B9F9739E}">
      <formula1>40</formula1>
    </dataValidation>
    <dataValidation type="decimal" operator="lessThanOrEqual" allowBlank="1" showInputMessage="1" showErrorMessage="1" error="max. 15" sqref="M13:N41" xr:uid="{E4B9828D-0291-45A0-90CF-4A1F7648E2B9}">
      <formula1>15</formula1>
    </dataValidation>
    <dataValidation type="decimal" operator="lessThanOrEqual" allowBlank="1" showInputMessage="1" showErrorMessage="1" error="max. 10" sqref="P13:Q41" xr:uid="{891EFA30-87D5-4793-B87F-374A6439DE98}">
      <formula1>10</formula1>
    </dataValidation>
    <dataValidation type="decimal" operator="lessThanOrEqual" allowBlank="1" showInputMessage="1" showErrorMessage="1" error="max. 5" sqref="R13:R41 O13:O41" xr:uid="{9F64CDB0-346D-4C57-B505-6BD0A0FF30D7}">
      <formula1>5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40744-3594-4DF4-8E94-7FCE3DE447D4}">
  <dimension ref="A1:CF43"/>
  <sheetViews>
    <sheetView zoomScale="80" zoomScaleNormal="80" workbookViewId="0"/>
  </sheetViews>
  <sheetFormatPr defaultColWidth="9.109375" defaultRowHeight="14.4" x14ac:dyDescent="0.3"/>
  <cols>
    <col min="1" max="1" width="11.6640625" style="35" customWidth="1"/>
    <col min="2" max="2" width="30" style="35" bestFit="1" customWidth="1"/>
    <col min="3" max="3" width="43.6640625" style="35" customWidth="1"/>
    <col min="4" max="4" width="15.5546875" style="35" customWidth="1"/>
    <col min="5" max="5" width="15" style="35" customWidth="1"/>
    <col min="6" max="6" width="16" style="35" customWidth="1"/>
    <col min="7" max="7" width="7.88671875" style="36" customWidth="1"/>
    <col min="8" max="8" width="15.21875" style="36" customWidth="1"/>
    <col min="9" max="9" width="5.6640625" style="35" customWidth="1"/>
    <col min="10" max="10" width="21" style="35" customWidth="1"/>
    <col min="11" max="11" width="5.6640625" style="35" customWidth="1"/>
    <col min="12" max="12" width="9.6640625" style="35" customWidth="1"/>
    <col min="13" max="19" width="9.33203125" style="35" customWidth="1"/>
    <col min="20" max="16384" width="9.109375" style="35"/>
  </cols>
  <sheetData>
    <row r="1" spans="1:84" ht="38.25" customHeight="1" x14ac:dyDescent="0.3">
      <c r="A1" s="34" t="s">
        <v>38</v>
      </c>
    </row>
    <row r="2" spans="1:84" ht="12.6" x14ac:dyDescent="0.3">
      <c r="A2" s="37" t="s">
        <v>43</v>
      </c>
      <c r="D2" s="37" t="s">
        <v>24</v>
      </c>
    </row>
    <row r="3" spans="1:84" ht="12.6" x14ac:dyDescent="0.3">
      <c r="A3" s="37" t="s">
        <v>41</v>
      </c>
      <c r="D3" s="35" t="s">
        <v>35</v>
      </c>
    </row>
    <row r="4" spans="1:84" ht="12.6" x14ac:dyDescent="0.3">
      <c r="A4" s="37" t="s">
        <v>44</v>
      </c>
      <c r="D4" s="35" t="s">
        <v>36</v>
      </c>
    </row>
    <row r="5" spans="1:84" ht="12.6" x14ac:dyDescent="0.3">
      <c r="A5" s="37" t="s">
        <v>39</v>
      </c>
      <c r="D5" s="35" t="s">
        <v>37</v>
      </c>
    </row>
    <row r="6" spans="1:84" ht="12.6" x14ac:dyDescent="0.3">
      <c r="A6" s="35" t="s">
        <v>45</v>
      </c>
    </row>
    <row r="7" spans="1:84" ht="12.6" x14ac:dyDescent="0.3">
      <c r="A7" s="45" t="s">
        <v>42</v>
      </c>
      <c r="D7" s="37" t="s">
        <v>25</v>
      </c>
    </row>
    <row r="8" spans="1:84" ht="39.6" customHeight="1" x14ac:dyDescent="0.3">
      <c r="D8" s="25" t="s">
        <v>40</v>
      </c>
      <c r="E8" s="25"/>
      <c r="F8" s="25"/>
      <c r="G8" s="25"/>
      <c r="H8" s="25"/>
      <c r="I8" s="25"/>
      <c r="J8" s="25"/>
      <c r="K8" s="25"/>
    </row>
    <row r="9" spans="1:84" ht="12.6" customHeight="1" x14ac:dyDescent="0.3">
      <c r="A9" s="37"/>
    </row>
    <row r="10" spans="1:84" ht="26.4" customHeight="1" x14ac:dyDescent="0.3">
      <c r="A10" s="26" t="s">
        <v>0</v>
      </c>
      <c r="B10" s="26" t="s">
        <v>1</v>
      </c>
      <c r="C10" s="26" t="s">
        <v>19</v>
      </c>
      <c r="D10" s="26" t="s">
        <v>13</v>
      </c>
      <c r="E10" s="29" t="s">
        <v>2</v>
      </c>
      <c r="F10" s="26" t="s">
        <v>32</v>
      </c>
      <c r="G10" s="26"/>
      <c r="H10" s="26" t="s">
        <v>33</v>
      </c>
      <c r="I10" s="26"/>
      <c r="J10" s="26" t="s">
        <v>34</v>
      </c>
      <c r="K10" s="26"/>
      <c r="L10" s="26" t="s">
        <v>15</v>
      </c>
      <c r="M10" s="26" t="s">
        <v>14</v>
      </c>
      <c r="N10" s="26" t="s">
        <v>16</v>
      </c>
      <c r="O10" s="26" t="s">
        <v>29</v>
      </c>
      <c r="P10" s="26" t="s">
        <v>30</v>
      </c>
      <c r="Q10" s="26" t="s">
        <v>31</v>
      </c>
      <c r="R10" s="26" t="s">
        <v>3</v>
      </c>
      <c r="S10" s="26" t="s">
        <v>4</v>
      </c>
    </row>
    <row r="11" spans="1:84" ht="59.4" customHeight="1" x14ac:dyDescent="0.3">
      <c r="A11" s="28"/>
      <c r="B11" s="28"/>
      <c r="C11" s="28"/>
      <c r="D11" s="28"/>
      <c r="E11" s="30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</row>
    <row r="12" spans="1:84" ht="28.95" customHeight="1" x14ac:dyDescent="0.3">
      <c r="A12" s="28"/>
      <c r="B12" s="28"/>
      <c r="C12" s="28"/>
      <c r="D12" s="28"/>
      <c r="E12" s="30"/>
      <c r="F12" s="46" t="s">
        <v>26</v>
      </c>
      <c r="G12" s="39" t="s">
        <v>27</v>
      </c>
      <c r="H12" s="39" t="s">
        <v>26</v>
      </c>
      <c r="I12" s="39" t="s">
        <v>27</v>
      </c>
      <c r="J12" s="39" t="s">
        <v>26</v>
      </c>
      <c r="K12" s="39" t="s">
        <v>27</v>
      </c>
      <c r="L12" s="39" t="s">
        <v>28</v>
      </c>
      <c r="M12" s="39" t="s">
        <v>21</v>
      </c>
      <c r="N12" s="38" t="s">
        <v>21</v>
      </c>
      <c r="O12" s="38" t="s">
        <v>22</v>
      </c>
      <c r="P12" s="38" t="s">
        <v>23</v>
      </c>
      <c r="Q12" s="38" t="s">
        <v>23</v>
      </c>
      <c r="R12" s="38" t="s">
        <v>22</v>
      </c>
      <c r="S12" s="38"/>
    </row>
    <row r="13" spans="1:84" s="40" customFormat="1" ht="12.75" customHeight="1" x14ac:dyDescent="0.2">
      <c r="A13" s="50" t="s">
        <v>156</v>
      </c>
      <c r="B13" s="51" t="s">
        <v>46</v>
      </c>
      <c r="C13" s="52" t="s">
        <v>71</v>
      </c>
      <c r="D13" s="31">
        <v>22230811</v>
      </c>
      <c r="E13" s="31">
        <v>1500000</v>
      </c>
      <c r="F13" s="48"/>
      <c r="G13" s="38"/>
      <c r="H13" s="49"/>
      <c r="I13" s="38"/>
      <c r="J13" s="49" t="s">
        <v>140</v>
      </c>
      <c r="K13" s="47" t="s">
        <v>101</v>
      </c>
      <c r="L13" s="41">
        <v>20</v>
      </c>
      <c r="M13" s="41">
        <v>10</v>
      </c>
      <c r="N13" s="41">
        <v>7</v>
      </c>
      <c r="O13" s="41">
        <v>5</v>
      </c>
      <c r="P13" s="41">
        <v>8</v>
      </c>
      <c r="Q13" s="41">
        <v>8</v>
      </c>
      <c r="R13" s="41">
        <v>4</v>
      </c>
      <c r="S13" s="41">
        <f t="shared" ref="S13:S41" si="0">SUM(L13:R13)</f>
        <v>62</v>
      </c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</row>
    <row r="14" spans="1:84" s="40" customFormat="1" ht="12.75" customHeight="1" x14ac:dyDescent="0.2">
      <c r="A14" s="50" t="s">
        <v>157</v>
      </c>
      <c r="B14" s="51" t="s">
        <v>49</v>
      </c>
      <c r="C14" s="52" t="s">
        <v>74</v>
      </c>
      <c r="D14" s="31">
        <v>26871935</v>
      </c>
      <c r="E14" s="31">
        <v>9500000</v>
      </c>
      <c r="F14" s="49" t="s">
        <v>117</v>
      </c>
      <c r="G14" s="42" t="s">
        <v>101</v>
      </c>
      <c r="H14" s="49" t="s">
        <v>116</v>
      </c>
      <c r="I14" s="42" t="s">
        <v>101</v>
      </c>
      <c r="J14" s="49" t="s">
        <v>141</v>
      </c>
      <c r="K14" s="42" t="s">
        <v>101</v>
      </c>
      <c r="L14" s="41">
        <v>27</v>
      </c>
      <c r="M14" s="41">
        <v>12</v>
      </c>
      <c r="N14" s="41">
        <v>11</v>
      </c>
      <c r="O14" s="41">
        <v>5</v>
      </c>
      <c r="P14" s="41">
        <v>8</v>
      </c>
      <c r="Q14" s="41">
        <v>8</v>
      </c>
      <c r="R14" s="41">
        <v>2</v>
      </c>
      <c r="S14" s="41">
        <f t="shared" si="0"/>
        <v>73</v>
      </c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</row>
    <row r="15" spans="1:84" s="40" customFormat="1" ht="12.75" customHeight="1" x14ac:dyDescent="0.2">
      <c r="A15" s="50" t="s">
        <v>158</v>
      </c>
      <c r="B15" s="51" t="s">
        <v>47</v>
      </c>
      <c r="C15" s="52" t="s">
        <v>72</v>
      </c>
      <c r="D15" s="31">
        <v>83377614</v>
      </c>
      <c r="E15" s="31">
        <v>16000000</v>
      </c>
      <c r="F15" s="48" t="s">
        <v>119</v>
      </c>
      <c r="G15" s="42" t="s">
        <v>101</v>
      </c>
      <c r="H15" s="49"/>
      <c r="I15" s="42"/>
      <c r="J15" s="49" t="s">
        <v>142</v>
      </c>
      <c r="K15" s="42" t="s">
        <v>101</v>
      </c>
      <c r="L15" s="41">
        <v>18</v>
      </c>
      <c r="M15" s="41">
        <v>13</v>
      </c>
      <c r="N15" s="41">
        <v>8</v>
      </c>
      <c r="O15" s="41">
        <v>5</v>
      </c>
      <c r="P15" s="41">
        <v>9</v>
      </c>
      <c r="Q15" s="41">
        <v>7</v>
      </c>
      <c r="R15" s="41">
        <v>4</v>
      </c>
      <c r="S15" s="41">
        <f t="shared" si="0"/>
        <v>64</v>
      </c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</row>
    <row r="16" spans="1:84" s="40" customFormat="1" ht="12.75" customHeight="1" x14ac:dyDescent="0.2">
      <c r="A16" s="50" t="s">
        <v>159</v>
      </c>
      <c r="B16" s="51" t="s">
        <v>48</v>
      </c>
      <c r="C16" s="52" t="s">
        <v>73</v>
      </c>
      <c r="D16" s="31">
        <v>23049150</v>
      </c>
      <c r="E16" s="31">
        <v>2500000</v>
      </c>
      <c r="F16" s="48" t="s">
        <v>120</v>
      </c>
      <c r="G16" s="42" t="s">
        <v>101</v>
      </c>
      <c r="H16" s="49" t="s">
        <v>133</v>
      </c>
      <c r="I16" s="42" t="s">
        <v>101</v>
      </c>
      <c r="J16" s="49" t="s">
        <v>143</v>
      </c>
      <c r="K16" s="42" t="s">
        <v>101</v>
      </c>
      <c r="L16" s="41">
        <v>25</v>
      </c>
      <c r="M16" s="41">
        <v>13</v>
      </c>
      <c r="N16" s="41">
        <v>10</v>
      </c>
      <c r="O16" s="41">
        <v>5</v>
      </c>
      <c r="P16" s="41">
        <v>9</v>
      </c>
      <c r="Q16" s="41">
        <v>9</v>
      </c>
      <c r="R16" s="41">
        <v>3</v>
      </c>
      <c r="S16" s="41">
        <f t="shared" si="0"/>
        <v>74</v>
      </c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</row>
    <row r="17" spans="1:84" s="40" customFormat="1" ht="12" x14ac:dyDescent="0.2">
      <c r="A17" s="50" t="s">
        <v>160</v>
      </c>
      <c r="B17" s="51" t="s">
        <v>50</v>
      </c>
      <c r="C17" s="52" t="s">
        <v>75</v>
      </c>
      <c r="D17" s="31">
        <v>22404850</v>
      </c>
      <c r="E17" s="31">
        <v>6000000</v>
      </c>
      <c r="F17" s="48" t="s">
        <v>121</v>
      </c>
      <c r="G17" s="42" t="s">
        <v>101</v>
      </c>
      <c r="H17" s="49"/>
      <c r="I17" s="42"/>
      <c r="J17" s="49" t="s">
        <v>144</v>
      </c>
      <c r="K17" s="42" t="s">
        <v>101</v>
      </c>
      <c r="L17" s="41">
        <v>15</v>
      </c>
      <c r="M17" s="41">
        <v>13</v>
      </c>
      <c r="N17" s="41">
        <v>8</v>
      </c>
      <c r="O17" s="41">
        <v>5</v>
      </c>
      <c r="P17" s="41">
        <v>8</v>
      </c>
      <c r="Q17" s="41">
        <v>7</v>
      </c>
      <c r="R17" s="41">
        <v>5</v>
      </c>
      <c r="S17" s="41">
        <f t="shared" si="0"/>
        <v>61</v>
      </c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</row>
    <row r="18" spans="1:84" s="40" customFormat="1" ht="12.75" customHeight="1" x14ac:dyDescent="0.2">
      <c r="A18" s="50" t="s">
        <v>161</v>
      </c>
      <c r="B18" s="51" t="s">
        <v>51</v>
      </c>
      <c r="C18" s="52" t="s">
        <v>76</v>
      </c>
      <c r="D18" s="31">
        <v>38700400</v>
      </c>
      <c r="E18" s="31">
        <v>8000000</v>
      </c>
      <c r="F18" s="49" t="s">
        <v>122</v>
      </c>
      <c r="G18" s="42" t="s">
        <v>101</v>
      </c>
      <c r="H18" s="49" t="s">
        <v>113</v>
      </c>
      <c r="I18" s="42" t="s">
        <v>101</v>
      </c>
      <c r="J18" s="49" t="s">
        <v>145</v>
      </c>
      <c r="K18" s="42" t="s">
        <v>101</v>
      </c>
      <c r="L18" s="41">
        <v>34</v>
      </c>
      <c r="M18" s="41">
        <v>14</v>
      </c>
      <c r="N18" s="41">
        <v>13</v>
      </c>
      <c r="O18" s="41">
        <v>5</v>
      </c>
      <c r="P18" s="41">
        <v>9</v>
      </c>
      <c r="Q18" s="41">
        <v>9</v>
      </c>
      <c r="R18" s="41">
        <v>5</v>
      </c>
      <c r="S18" s="41">
        <f t="shared" si="0"/>
        <v>89</v>
      </c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</row>
    <row r="19" spans="1:84" s="40" customFormat="1" ht="12.75" customHeight="1" x14ac:dyDescent="0.2">
      <c r="A19" s="50" t="s">
        <v>162</v>
      </c>
      <c r="B19" s="51" t="s">
        <v>52</v>
      </c>
      <c r="C19" s="52" t="s">
        <v>77</v>
      </c>
      <c r="D19" s="31">
        <v>25972466</v>
      </c>
      <c r="E19" s="31">
        <v>8000000</v>
      </c>
      <c r="F19" s="48"/>
      <c r="G19" s="42"/>
      <c r="H19" s="49" t="s">
        <v>118</v>
      </c>
      <c r="I19" s="42" t="s">
        <v>101</v>
      </c>
      <c r="J19" s="49" t="s">
        <v>144</v>
      </c>
      <c r="K19" s="42" t="s">
        <v>101</v>
      </c>
      <c r="L19" s="41">
        <v>36</v>
      </c>
      <c r="M19" s="41">
        <v>13</v>
      </c>
      <c r="N19" s="41">
        <v>13</v>
      </c>
      <c r="O19" s="41">
        <v>5</v>
      </c>
      <c r="P19" s="41">
        <v>9</v>
      </c>
      <c r="Q19" s="41">
        <v>9</v>
      </c>
      <c r="R19" s="41">
        <v>2</v>
      </c>
      <c r="S19" s="41">
        <f t="shared" si="0"/>
        <v>87</v>
      </c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</row>
    <row r="20" spans="1:84" s="40" customFormat="1" ht="13.5" customHeight="1" x14ac:dyDescent="0.2">
      <c r="A20" s="50" t="s">
        <v>163</v>
      </c>
      <c r="B20" s="51" t="s">
        <v>53</v>
      </c>
      <c r="C20" s="52" t="s">
        <v>78</v>
      </c>
      <c r="D20" s="31">
        <v>24500000</v>
      </c>
      <c r="E20" s="31">
        <v>7500000</v>
      </c>
      <c r="F20" s="48"/>
      <c r="G20" s="42"/>
      <c r="H20" s="49"/>
      <c r="I20" s="42"/>
      <c r="J20" s="49" t="s">
        <v>146</v>
      </c>
      <c r="K20" s="42" t="s">
        <v>100</v>
      </c>
      <c r="L20" s="41">
        <v>19</v>
      </c>
      <c r="M20" s="41">
        <v>11</v>
      </c>
      <c r="N20" s="41">
        <v>9</v>
      </c>
      <c r="O20" s="41">
        <v>5</v>
      </c>
      <c r="P20" s="41">
        <v>6</v>
      </c>
      <c r="Q20" s="41">
        <v>6</v>
      </c>
      <c r="R20" s="41">
        <v>4</v>
      </c>
      <c r="S20" s="41">
        <f t="shared" si="0"/>
        <v>60</v>
      </c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</row>
    <row r="21" spans="1:84" s="40" customFormat="1" ht="12.75" customHeight="1" x14ac:dyDescent="0.2">
      <c r="A21" s="50" t="s">
        <v>164</v>
      </c>
      <c r="B21" s="51" t="s">
        <v>54</v>
      </c>
      <c r="C21" s="52" t="s">
        <v>79</v>
      </c>
      <c r="D21" s="31">
        <v>19883037</v>
      </c>
      <c r="E21" s="31">
        <v>8800000</v>
      </c>
      <c r="F21" s="49" t="s">
        <v>115</v>
      </c>
      <c r="G21" s="42" t="s">
        <v>100</v>
      </c>
      <c r="H21" s="49" t="s">
        <v>114</v>
      </c>
      <c r="I21" s="42" t="s">
        <v>101</v>
      </c>
      <c r="J21" s="49" t="s">
        <v>147</v>
      </c>
      <c r="K21" s="42" t="s">
        <v>101</v>
      </c>
      <c r="L21" s="41">
        <v>30</v>
      </c>
      <c r="M21" s="41">
        <v>13</v>
      </c>
      <c r="N21" s="41">
        <v>10</v>
      </c>
      <c r="O21" s="41">
        <v>5</v>
      </c>
      <c r="P21" s="41">
        <v>8</v>
      </c>
      <c r="Q21" s="41">
        <v>5</v>
      </c>
      <c r="R21" s="41">
        <v>3</v>
      </c>
      <c r="S21" s="41">
        <f t="shared" si="0"/>
        <v>74</v>
      </c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</row>
    <row r="22" spans="1:84" s="40" customFormat="1" ht="12.75" customHeight="1" x14ac:dyDescent="0.2">
      <c r="A22" s="50" t="s">
        <v>165</v>
      </c>
      <c r="B22" s="51" t="s">
        <v>62</v>
      </c>
      <c r="C22" s="51" t="s">
        <v>88</v>
      </c>
      <c r="D22" s="31">
        <v>19426087</v>
      </c>
      <c r="E22" s="31">
        <v>4000000</v>
      </c>
      <c r="F22" s="49" t="s">
        <v>123</v>
      </c>
      <c r="G22" s="42" t="s">
        <v>101</v>
      </c>
      <c r="H22" s="49" t="s">
        <v>134</v>
      </c>
      <c r="I22" s="42" t="s">
        <v>100</v>
      </c>
      <c r="J22" s="49" t="s">
        <v>148</v>
      </c>
      <c r="K22" s="42" t="s">
        <v>101</v>
      </c>
      <c r="L22" s="41">
        <v>19</v>
      </c>
      <c r="M22" s="41">
        <v>12</v>
      </c>
      <c r="N22" s="41">
        <v>9</v>
      </c>
      <c r="O22" s="41">
        <v>5</v>
      </c>
      <c r="P22" s="41">
        <v>8</v>
      </c>
      <c r="Q22" s="41">
        <v>7</v>
      </c>
      <c r="R22" s="41">
        <v>4</v>
      </c>
      <c r="S22" s="41">
        <f t="shared" si="0"/>
        <v>64</v>
      </c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</row>
    <row r="23" spans="1:84" s="40" customFormat="1" ht="12.75" customHeight="1" x14ac:dyDescent="0.2">
      <c r="A23" s="50" t="s">
        <v>166</v>
      </c>
      <c r="B23" s="51" t="s">
        <v>56</v>
      </c>
      <c r="C23" s="51" t="s">
        <v>81</v>
      </c>
      <c r="D23" s="31">
        <v>47764884</v>
      </c>
      <c r="E23" s="31">
        <v>6000000</v>
      </c>
      <c r="F23" s="48"/>
      <c r="G23" s="42"/>
      <c r="H23" s="49" t="s">
        <v>135</v>
      </c>
      <c r="I23" s="42" t="s">
        <v>100</v>
      </c>
      <c r="J23" s="49" t="s">
        <v>149</v>
      </c>
      <c r="K23" s="42" t="s">
        <v>101</v>
      </c>
      <c r="L23" s="41">
        <v>25</v>
      </c>
      <c r="M23" s="41">
        <v>12</v>
      </c>
      <c r="N23" s="41">
        <v>8</v>
      </c>
      <c r="O23" s="41">
        <v>4</v>
      </c>
      <c r="P23" s="41">
        <v>7</v>
      </c>
      <c r="Q23" s="41">
        <v>4</v>
      </c>
      <c r="R23" s="41">
        <v>2</v>
      </c>
      <c r="S23" s="41">
        <f t="shared" si="0"/>
        <v>62</v>
      </c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</row>
    <row r="24" spans="1:84" s="40" customFormat="1" ht="12.75" customHeight="1" x14ac:dyDescent="0.2">
      <c r="A24" s="50" t="s">
        <v>167</v>
      </c>
      <c r="B24" s="51" t="s">
        <v>70</v>
      </c>
      <c r="C24" s="51" t="s">
        <v>98</v>
      </c>
      <c r="D24" s="31">
        <v>32865722</v>
      </c>
      <c r="E24" s="31">
        <v>6000000</v>
      </c>
      <c r="F24" s="48"/>
      <c r="G24" s="42"/>
      <c r="H24" s="49" t="s">
        <v>128</v>
      </c>
      <c r="I24" s="42" t="s">
        <v>101</v>
      </c>
      <c r="J24" s="49" t="s">
        <v>150</v>
      </c>
      <c r="K24" s="42" t="s">
        <v>100</v>
      </c>
      <c r="L24" s="41">
        <v>25</v>
      </c>
      <c r="M24" s="41">
        <v>5</v>
      </c>
      <c r="N24" s="41">
        <v>9</v>
      </c>
      <c r="O24" s="41">
        <v>5</v>
      </c>
      <c r="P24" s="41">
        <v>7</v>
      </c>
      <c r="Q24" s="41">
        <v>5</v>
      </c>
      <c r="R24" s="41">
        <v>5</v>
      </c>
      <c r="S24" s="41">
        <f t="shared" si="0"/>
        <v>61</v>
      </c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</row>
    <row r="25" spans="1:84" s="40" customFormat="1" ht="12" x14ac:dyDescent="0.2">
      <c r="A25" s="50" t="s">
        <v>168</v>
      </c>
      <c r="B25" s="51" t="s">
        <v>60</v>
      </c>
      <c r="C25" s="51" t="s">
        <v>86</v>
      </c>
      <c r="D25" s="31">
        <v>84400000</v>
      </c>
      <c r="E25" s="31">
        <v>18000000</v>
      </c>
      <c r="F25" s="48" t="s">
        <v>124</v>
      </c>
      <c r="G25" s="42" t="s">
        <v>101</v>
      </c>
      <c r="H25" s="49" t="s">
        <v>121</v>
      </c>
      <c r="I25" s="42" t="s">
        <v>101</v>
      </c>
      <c r="J25" s="49" t="s">
        <v>151</v>
      </c>
      <c r="K25" s="42" t="s">
        <v>101</v>
      </c>
      <c r="L25" s="41">
        <v>36</v>
      </c>
      <c r="M25" s="41">
        <v>10</v>
      </c>
      <c r="N25" s="41">
        <v>13</v>
      </c>
      <c r="O25" s="41">
        <v>5</v>
      </c>
      <c r="P25" s="41">
        <v>7</v>
      </c>
      <c r="Q25" s="41">
        <v>9</v>
      </c>
      <c r="R25" s="41">
        <v>4</v>
      </c>
      <c r="S25" s="41">
        <f t="shared" si="0"/>
        <v>84</v>
      </c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</row>
    <row r="26" spans="1:84" s="40" customFormat="1" ht="12.75" customHeight="1" x14ac:dyDescent="0.2">
      <c r="A26" s="50" t="s">
        <v>169</v>
      </c>
      <c r="B26" s="51" t="s">
        <v>61</v>
      </c>
      <c r="C26" s="51" t="s">
        <v>87</v>
      </c>
      <c r="D26" s="31">
        <v>46385000</v>
      </c>
      <c r="E26" s="31">
        <v>8000000</v>
      </c>
      <c r="F26" s="48" t="s">
        <v>125</v>
      </c>
      <c r="G26" s="42" t="s">
        <v>100</v>
      </c>
      <c r="H26" s="49" t="s">
        <v>134</v>
      </c>
      <c r="I26" s="42" t="s">
        <v>100</v>
      </c>
      <c r="J26" s="49" t="s">
        <v>152</v>
      </c>
      <c r="K26" s="42" t="s">
        <v>100</v>
      </c>
      <c r="L26" s="41">
        <v>10</v>
      </c>
      <c r="M26" s="41">
        <v>9</v>
      </c>
      <c r="N26" s="41">
        <v>3</v>
      </c>
      <c r="O26" s="41">
        <v>5</v>
      </c>
      <c r="P26" s="41">
        <v>7</v>
      </c>
      <c r="Q26" s="41">
        <v>4</v>
      </c>
      <c r="R26" s="41">
        <v>2</v>
      </c>
      <c r="S26" s="41">
        <f t="shared" si="0"/>
        <v>40</v>
      </c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</row>
    <row r="27" spans="1:84" s="40" customFormat="1" ht="12.75" customHeight="1" x14ac:dyDescent="0.2">
      <c r="A27" s="50" t="s">
        <v>170</v>
      </c>
      <c r="B27" s="51" t="s">
        <v>58</v>
      </c>
      <c r="C27" s="51" t="s">
        <v>84</v>
      </c>
      <c r="D27" s="31">
        <v>18745076</v>
      </c>
      <c r="E27" s="31">
        <v>7000000</v>
      </c>
      <c r="F27" s="49" t="s">
        <v>126</v>
      </c>
      <c r="G27" s="42" t="s">
        <v>101</v>
      </c>
      <c r="H27" s="49" t="s">
        <v>136</v>
      </c>
      <c r="I27" s="42" t="s">
        <v>101</v>
      </c>
      <c r="J27" s="49" t="s">
        <v>141</v>
      </c>
      <c r="K27" s="42" t="s">
        <v>101</v>
      </c>
      <c r="L27" s="41">
        <v>36</v>
      </c>
      <c r="M27" s="41">
        <v>13</v>
      </c>
      <c r="N27" s="41">
        <v>13</v>
      </c>
      <c r="O27" s="41">
        <v>5</v>
      </c>
      <c r="P27" s="41">
        <v>9</v>
      </c>
      <c r="Q27" s="41">
        <v>9</v>
      </c>
      <c r="R27" s="41">
        <v>5</v>
      </c>
      <c r="S27" s="41">
        <f t="shared" si="0"/>
        <v>90</v>
      </c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</row>
    <row r="28" spans="1:84" s="40" customFormat="1" ht="12.75" customHeight="1" x14ac:dyDescent="0.2">
      <c r="A28" s="50" t="s">
        <v>171</v>
      </c>
      <c r="B28" s="51" t="s">
        <v>63</v>
      </c>
      <c r="C28" s="51" t="s">
        <v>89</v>
      </c>
      <c r="D28" s="31">
        <v>48799500</v>
      </c>
      <c r="E28" s="31">
        <v>11000000</v>
      </c>
      <c r="F28" s="48" t="s">
        <v>127</v>
      </c>
      <c r="G28" s="42" t="s">
        <v>101</v>
      </c>
      <c r="H28" s="49" t="s">
        <v>137</v>
      </c>
      <c r="I28" s="42" t="s">
        <v>101</v>
      </c>
      <c r="J28" s="49" t="s">
        <v>142</v>
      </c>
      <c r="K28" s="42" t="s">
        <v>101</v>
      </c>
      <c r="L28" s="41">
        <v>28</v>
      </c>
      <c r="M28" s="41">
        <v>12</v>
      </c>
      <c r="N28" s="41">
        <v>10</v>
      </c>
      <c r="O28" s="41">
        <v>4</v>
      </c>
      <c r="P28" s="41">
        <v>8</v>
      </c>
      <c r="Q28" s="41">
        <v>5</v>
      </c>
      <c r="R28" s="41">
        <v>3</v>
      </c>
      <c r="S28" s="41">
        <f t="shared" si="0"/>
        <v>70</v>
      </c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</row>
    <row r="29" spans="1:84" s="40" customFormat="1" ht="12.75" customHeight="1" x14ac:dyDescent="0.2">
      <c r="A29" s="50" t="s">
        <v>172</v>
      </c>
      <c r="B29" s="51" t="s">
        <v>69</v>
      </c>
      <c r="C29" s="51" t="s">
        <v>96</v>
      </c>
      <c r="D29" s="31">
        <v>18500000</v>
      </c>
      <c r="E29" s="31">
        <v>7000000</v>
      </c>
      <c r="F29" s="48"/>
      <c r="G29" s="42"/>
      <c r="H29" s="49" t="s">
        <v>138</v>
      </c>
      <c r="I29" s="42" t="s">
        <v>101</v>
      </c>
      <c r="J29" s="49" t="s">
        <v>153</v>
      </c>
      <c r="K29" s="42" t="s">
        <v>101</v>
      </c>
      <c r="L29" s="41">
        <v>38</v>
      </c>
      <c r="M29" s="41">
        <v>13</v>
      </c>
      <c r="N29" s="41">
        <v>14</v>
      </c>
      <c r="O29" s="41">
        <v>5</v>
      </c>
      <c r="P29" s="41">
        <v>9</v>
      </c>
      <c r="Q29" s="41">
        <v>9</v>
      </c>
      <c r="R29" s="41">
        <v>3</v>
      </c>
      <c r="S29" s="41">
        <f t="shared" si="0"/>
        <v>91</v>
      </c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</row>
    <row r="30" spans="1:84" s="40" customFormat="1" ht="12" x14ac:dyDescent="0.2">
      <c r="A30" s="50" t="s">
        <v>173</v>
      </c>
      <c r="B30" s="51" t="s">
        <v>55</v>
      </c>
      <c r="C30" s="51" t="s">
        <v>80</v>
      </c>
      <c r="D30" s="31">
        <v>15200000</v>
      </c>
      <c r="E30" s="31">
        <v>5000000</v>
      </c>
      <c r="F30" s="48" t="s">
        <v>128</v>
      </c>
      <c r="G30" s="42" t="s">
        <v>101</v>
      </c>
      <c r="H30" s="49" t="s">
        <v>123</v>
      </c>
      <c r="I30" s="42" t="s">
        <v>101</v>
      </c>
      <c r="J30" s="49"/>
      <c r="K30" s="42"/>
      <c r="L30" s="41">
        <v>28</v>
      </c>
      <c r="M30" s="41">
        <v>12</v>
      </c>
      <c r="N30" s="41">
        <v>12</v>
      </c>
      <c r="O30" s="41">
        <v>5</v>
      </c>
      <c r="P30" s="41">
        <v>9</v>
      </c>
      <c r="Q30" s="41">
        <v>9</v>
      </c>
      <c r="R30" s="41">
        <v>4</v>
      </c>
      <c r="S30" s="41">
        <f t="shared" si="0"/>
        <v>79</v>
      </c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</row>
    <row r="31" spans="1:84" s="40" customFormat="1" ht="12.75" customHeight="1" x14ac:dyDescent="0.2">
      <c r="A31" s="50" t="s">
        <v>174</v>
      </c>
      <c r="B31" s="51" t="s">
        <v>59</v>
      </c>
      <c r="C31" s="51" t="s">
        <v>85</v>
      </c>
      <c r="D31" s="31">
        <v>43762647</v>
      </c>
      <c r="E31" s="31">
        <v>16000000</v>
      </c>
      <c r="F31" s="48" t="s">
        <v>130</v>
      </c>
      <c r="G31" s="42" t="s">
        <v>101</v>
      </c>
      <c r="H31" s="49" t="s">
        <v>119</v>
      </c>
      <c r="I31" s="42" t="s">
        <v>101</v>
      </c>
      <c r="J31" s="49" t="s">
        <v>144</v>
      </c>
      <c r="K31" s="42" t="s">
        <v>101</v>
      </c>
      <c r="L31" s="41">
        <v>30</v>
      </c>
      <c r="M31" s="41">
        <v>12</v>
      </c>
      <c r="N31" s="41">
        <v>12</v>
      </c>
      <c r="O31" s="41">
        <v>5</v>
      </c>
      <c r="P31" s="41">
        <v>8</v>
      </c>
      <c r="Q31" s="41">
        <v>8</v>
      </c>
      <c r="R31" s="41">
        <v>4</v>
      </c>
      <c r="S31" s="41">
        <f t="shared" si="0"/>
        <v>79</v>
      </c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</row>
    <row r="32" spans="1:84" s="40" customFormat="1" ht="12.75" customHeight="1" x14ac:dyDescent="0.2">
      <c r="A32" s="50" t="s">
        <v>175</v>
      </c>
      <c r="B32" s="51" t="s">
        <v>64</v>
      </c>
      <c r="C32" s="51" t="s">
        <v>90</v>
      </c>
      <c r="D32" s="31">
        <v>62800000</v>
      </c>
      <c r="E32" s="31">
        <v>14000000</v>
      </c>
      <c r="F32" s="49"/>
      <c r="G32" s="42"/>
      <c r="H32" s="49" t="s">
        <v>139</v>
      </c>
      <c r="I32" s="42" t="s">
        <v>101</v>
      </c>
      <c r="J32" s="49" t="s">
        <v>145</v>
      </c>
      <c r="K32" s="42" t="s">
        <v>100</v>
      </c>
      <c r="L32" s="41">
        <v>25</v>
      </c>
      <c r="M32" s="41">
        <v>13</v>
      </c>
      <c r="N32" s="41">
        <v>9</v>
      </c>
      <c r="O32" s="41">
        <v>5</v>
      </c>
      <c r="P32" s="41">
        <v>6</v>
      </c>
      <c r="Q32" s="41">
        <v>6</v>
      </c>
      <c r="R32" s="41">
        <v>3</v>
      </c>
      <c r="S32" s="41">
        <f t="shared" si="0"/>
        <v>67</v>
      </c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</row>
    <row r="33" spans="1:84" s="40" customFormat="1" ht="12.75" customHeight="1" x14ac:dyDescent="0.2">
      <c r="A33" s="50" t="s">
        <v>176</v>
      </c>
      <c r="B33" s="51" t="s">
        <v>67</v>
      </c>
      <c r="C33" s="51" t="s">
        <v>94</v>
      </c>
      <c r="D33" s="31">
        <v>6850000</v>
      </c>
      <c r="E33" s="31">
        <v>5400000</v>
      </c>
      <c r="F33" s="48"/>
      <c r="G33" s="42"/>
      <c r="H33" s="49"/>
      <c r="I33" s="42"/>
      <c r="J33" s="48" t="s">
        <v>142</v>
      </c>
      <c r="K33" s="42" t="s">
        <v>101</v>
      </c>
      <c r="L33" s="41">
        <v>35</v>
      </c>
      <c r="M33" s="41">
        <v>13</v>
      </c>
      <c r="N33" s="41">
        <v>13</v>
      </c>
      <c r="O33" s="41">
        <v>5</v>
      </c>
      <c r="P33" s="41">
        <v>9</v>
      </c>
      <c r="Q33" s="41">
        <v>10</v>
      </c>
      <c r="R33" s="41">
        <v>2</v>
      </c>
      <c r="S33" s="41">
        <f t="shared" si="0"/>
        <v>87</v>
      </c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</row>
    <row r="34" spans="1:84" s="40" customFormat="1" ht="12.75" customHeight="1" x14ac:dyDescent="0.2">
      <c r="A34" s="50" t="s">
        <v>177</v>
      </c>
      <c r="B34" s="51" t="s">
        <v>65</v>
      </c>
      <c r="C34" s="51" t="s">
        <v>91</v>
      </c>
      <c r="D34" s="31">
        <v>25302400</v>
      </c>
      <c r="E34" s="31">
        <v>11000000</v>
      </c>
      <c r="F34" s="48" t="s">
        <v>117</v>
      </c>
      <c r="G34" s="42" t="s">
        <v>100</v>
      </c>
      <c r="H34" s="49"/>
      <c r="I34" s="42"/>
      <c r="J34" s="49" t="s">
        <v>154</v>
      </c>
      <c r="K34" s="42" t="s">
        <v>101</v>
      </c>
      <c r="L34" s="41">
        <v>28</v>
      </c>
      <c r="M34" s="41">
        <v>11</v>
      </c>
      <c r="N34" s="41">
        <v>10</v>
      </c>
      <c r="O34" s="41">
        <v>5</v>
      </c>
      <c r="P34" s="41">
        <v>7</v>
      </c>
      <c r="Q34" s="41">
        <v>7</v>
      </c>
      <c r="R34" s="41">
        <v>5</v>
      </c>
      <c r="S34" s="41">
        <f t="shared" si="0"/>
        <v>73</v>
      </c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</row>
    <row r="35" spans="1:84" s="40" customFormat="1" ht="12.75" customHeight="1" x14ac:dyDescent="0.2">
      <c r="A35" s="50" t="s">
        <v>178</v>
      </c>
      <c r="B35" s="51" t="s">
        <v>132</v>
      </c>
      <c r="C35" s="51" t="s">
        <v>99</v>
      </c>
      <c r="D35" s="31">
        <v>68695300</v>
      </c>
      <c r="E35" s="31">
        <v>12000000</v>
      </c>
      <c r="F35" s="49" t="s">
        <v>129</v>
      </c>
      <c r="G35" s="42" t="s">
        <v>100</v>
      </c>
      <c r="H35" s="49"/>
      <c r="I35" s="42"/>
      <c r="J35" s="49" t="s">
        <v>148</v>
      </c>
      <c r="K35" s="42" t="s">
        <v>101</v>
      </c>
      <c r="L35" s="41">
        <v>25</v>
      </c>
      <c r="M35" s="41">
        <v>14</v>
      </c>
      <c r="N35" s="41">
        <v>9</v>
      </c>
      <c r="O35" s="41">
        <v>4</v>
      </c>
      <c r="P35" s="41">
        <v>4</v>
      </c>
      <c r="Q35" s="41">
        <v>4</v>
      </c>
      <c r="R35" s="41">
        <v>3</v>
      </c>
      <c r="S35" s="41">
        <f t="shared" si="0"/>
        <v>63</v>
      </c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</row>
    <row r="36" spans="1:84" s="40" customFormat="1" ht="12.75" customHeight="1" x14ac:dyDescent="0.2">
      <c r="A36" s="50" t="s">
        <v>179</v>
      </c>
      <c r="B36" s="51" t="s">
        <v>57</v>
      </c>
      <c r="C36" s="51" t="s">
        <v>82</v>
      </c>
      <c r="D36" s="31">
        <v>31166000</v>
      </c>
      <c r="E36" s="31">
        <v>11000000</v>
      </c>
      <c r="F36" s="48" t="s">
        <v>120</v>
      </c>
      <c r="G36" s="42" t="s">
        <v>101</v>
      </c>
      <c r="H36" s="49" t="s">
        <v>133</v>
      </c>
      <c r="I36" s="42" t="s">
        <v>101</v>
      </c>
      <c r="J36" s="49" t="s">
        <v>149</v>
      </c>
      <c r="K36" s="42" t="s">
        <v>101</v>
      </c>
      <c r="L36" s="41">
        <v>35</v>
      </c>
      <c r="M36" s="41">
        <v>11</v>
      </c>
      <c r="N36" s="41">
        <v>13</v>
      </c>
      <c r="O36" s="41">
        <v>5</v>
      </c>
      <c r="P36" s="41">
        <v>7</v>
      </c>
      <c r="Q36" s="41">
        <v>9</v>
      </c>
      <c r="R36" s="41">
        <v>5</v>
      </c>
      <c r="S36" s="41">
        <f t="shared" si="0"/>
        <v>85</v>
      </c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</row>
    <row r="37" spans="1:84" s="40" customFormat="1" ht="12.75" customHeight="1" x14ac:dyDescent="0.2">
      <c r="A37" s="50" t="s">
        <v>180</v>
      </c>
      <c r="B37" s="51" t="s">
        <v>65</v>
      </c>
      <c r="C37" s="51" t="s">
        <v>92</v>
      </c>
      <c r="D37" s="31">
        <v>21715000</v>
      </c>
      <c r="E37" s="31">
        <v>5000000</v>
      </c>
      <c r="F37" s="48" t="s">
        <v>131</v>
      </c>
      <c r="G37" s="42" t="s">
        <v>101</v>
      </c>
      <c r="H37" s="49"/>
      <c r="I37" s="42"/>
      <c r="J37" s="49" t="s">
        <v>150</v>
      </c>
      <c r="K37" s="42" t="s">
        <v>101</v>
      </c>
      <c r="L37" s="41">
        <v>24</v>
      </c>
      <c r="M37" s="41">
        <v>12</v>
      </c>
      <c r="N37" s="41">
        <v>10</v>
      </c>
      <c r="O37" s="41">
        <v>5</v>
      </c>
      <c r="P37" s="41">
        <v>6</v>
      </c>
      <c r="Q37" s="41">
        <v>5</v>
      </c>
      <c r="R37" s="41">
        <v>5</v>
      </c>
      <c r="S37" s="41">
        <f t="shared" si="0"/>
        <v>67</v>
      </c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  <c r="CB37" s="35"/>
      <c r="CC37" s="35"/>
      <c r="CD37" s="35"/>
      <c r="CE37" s="35"/>
      <c r="CF37" s="35"/>
    </row>
    <row r="38" spans="1:84" s="40" customFormat="1" ht="12" x14ac:dyDescent="0.2">
      <c r="A38" s="50" t="s">
        <v>181</v>
      </c>
      <c r="B38" s="51" t="s">
        <v>66</v>
      </c>
      <c r="C38" s="51" t="s">
        <v>93</v>
      </c>
      <c r="D38" s="31">
        <v>11553590</v>
      </c>
      <c r="E38" s="31">
        <v>2200000</v>
      </c>
      <c r="F38" s="49" t="s">
        <v>122</v>
      </c>
      <c r="G38" s="42" t="s">
        <v>101</v>
      </c>
      <c r="H38" s="49"/>
      <c r="I38" s="42"/>
      <c r="J38" s="49" t="s">
        <v>151</v>
      </c>
      <c r="K38" s="42" t="s">
        <v>101</v>
      </c>
      <c r="L38" s="41">
        <v>30</v>
      </c>
      <c r="M38" s="41">
        <v>12</v>
      </c>
      <c r="N38" s="41">
        <v>11</v>
      </c>
      <c r="O38" s="41">
        <v>4</v>
      </c>
      <c r="P38" s="41">
        <v>8</v>
      </c>
      <c r="Q38" s="41">
        <v>7</v>
      </c>
      <c r="R38" s="41">
        <v>2</v>
      </c>
      <c r="S38" s="41">
        <f t="shared" si="0"/>
        <v>74</v>
      </c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</row>
    <row r="39" spans="1:84" s="40" customFormat="1" ht="12.75" customHeight="1" x14ac:dyDescent="0.2">
      <c r="A39" s="50" t="s">
        <v>182</v>
      </c>
      <c r="B39" s="51" t="s">
        <v>57</v>
      </c>
      <c r="C39" s="51" t="s">
        <v>83</v>
      </c>
      <c r="D39" s="31">
        <v>45494265</v>
      </c>
      <c r="E39" s="31">
        <v>11500000</v>
      </c>
      <c r="F39" s="48" t="s">
        <v>116</v>
      </c>
      <c r="G39" s="42" t="s">
        <v>101</v>
      </c>
      <c r="H39" s="49" t="s">
        <v>112</v>
      </c>
      <c r="I39" s="42" t="s">
        <v>101</v>
      </c>
      <c r="J39" s="49" t="s">
        <v>140</v>
      </c>
      <c r="K39" s="42" t="s">
        <v>101</v>
      </c>
      <c r="L39" s="41">
        <v>32</v>
      </c>
      <c r="M39" s="41">
        <v>12</v>
      </c>
      <c r="N39" s="41">
        <v>13</v>
      </c>
      <c r="O39" s="41">
        <v>5</v>
      </c>
      <c r="P39" s="41">
        <v>8</v>
      </c>
      <c r="Q39" s="41">
        <v>8</v>
      </c>
      <c r="R39" s="41">
        <v>5</v>
      </c>
      <c r="S39" s="41">
        <f t="shared" si="0"/>
        <v>83</v>
      </c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</row>
    <row r="40" spans="1:84" s="40" customFormat="1" ht="12.75" customHeight="1" x14ac:dyDescent="0.2">
      <c r="A40" s="50" t="s">
        <v>183</v>
      </c>
      <c r="B40" s="51" t="s">
        <v>68</v>
      </c>
      <c r="C40" s="51" t="s">
        <v>95</v>
      </c>
      <c r="D40" s="31">
        <v>61333790</v>
      </c>
      <c r="E40" s="31">
        <v>15000000</v>
      </c>
      <c r="F40" s="48"/>
      <c r="G40" s="42"/>
      <c r="H40" s="49"/>
      <c r="I40" s="42"/>
      <c r="J40" s="49" t="s">
        <v>141</v>
      </c>
      <c r="K40" s="42" t="s">
        <v>101</v>
      </c>
      <c r="L40" s="41">
        <v>28</v>
      </c>
      <c r="M40" s="41">
        <v>13</v>
      </c>
      <c r="N40" s="41">
        <v>10</v>
      </c>
      <c r="O40" s="41">
        <v>4</v>
      </c>
      <c r="P40" s="41">
        <v>7</v>
      </c>
      <c r="Q40" s="41">
        <v>6</v>
      </c>
      <c r="R40" s="41">
        <v>3</v>
      </c>
      <c r="S40" s="41">
        <f t="shared" si="0"/>
        <v>71</v>
      </c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</row>
    <row r="41" spans="1:84" s="40" customFormat="1" ht="12.75" customHeight="1" x14ac:dyDescent="0.2">
      <c r="A41" s="50" t="s">
        <v>184</v>
      </c>
      <c r="B41" s="51" t="s">
        <v>155</v>
      </c>
      <c r="C41" s="51" t="s">
        <v>97</v>
      </c>
      <c r="D41" s="31">
        <v>36332000</v>
      </c>
      <c r="E41" s="31">
        <v>7500000</v>
      </c>
      <c r="F41" s="49" t="s">
        <v>115</v>
      </c>
      <c r="G41" s="42" t="s">
        <v>100</v>
      </c>
      <c r="H41" s="49"/>
      <c r="I41" s="42"/>
      <c r="J41" s="49" t="s">
        <v>142</v>
      </c>
      <c r="K41" s="42" t="s">
        <v>101</v>
      </c>
      <c r="L41" s="41">
        <v>28</v>
      </c>
      <c r="M41" s="41">
        <v>12</v>
      </c>
      <c r="N41" s="41">
        <v>8</v>
      </c>
      <c r="O41" s="41">
        <v>5</v>
      </c>
      <c r="P41" s="41">
        <v>5</v>
      </c>
      <c r="Q41" s="41">
        <v>5</v>
      </c>
      <c r="R41" s="41">
        <v>2</v>
      </c>
      <c r="S41" s="41">
        <f t="shared" si="0"/>
        <v>65</v>
      </c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</row>
    <row r="42" spans="1:84" ht="12" x14ac:dyDescent="0.3">
      <c r="D42" s="32">
        <f>SUM(D13:D41)</f>
        <v>1034081524</v>
      </c>
      <c r="E42" s="32">
        <f>SUM(E13:E41)</f>
        <v>250400000</v>
      </c>
      <c r="F42" s="44"/>
    </row>
    <row r="43" spans="1:84" ht="12" x14ac:dyDescent="0.3">
      <c r="E43" s="44"/>
      <c r="F43" s="44"/>
      <c r="G43" s="44"/>
      <c r="H43" s="44"/>
    </row>
  </sheetData>
  <mergeCells count="17">
    <mergeCell ref="R10:R11"/>
    <mergeCell ref="S10:S11"/>
    <mergeCell ref="L10:L11"/>
    <mergeCell ref="M10:M11"/>
    <mergeCell ref="N10:N11"/>
    <mergeCell ref="O10:O11"/>
    <mergeCell ref="P10:P11"/>
    <mergeCell ref="Q10:Q11"/>
    <mergeCell ref="D8:K8"/>
    <mergeCell ref="A10:A12"/>
    <mergeCell ref="B10:B12"/>
    <mergeCell ref="C10:C12"/>
    <mergeCell ref="D10:D12"/>
    <mergeCell ref="E10:E12"/>
    <mergeCell ref="F10:G11"/>
    <mergeCell ref="H10:I11"/>
    <mergeCell ref="J10:K11"/>
  </mergeCells>
  <dataValidations count="4">
    <dataValidation type="decimal" operator="lessThanOrEqual" allowBlank="1" showInputMessage="1" showErrorMessage="1" error="max. 40" sqref="L13:L41" xr:uid="{BC395571-9267-4870-AF84-F990574E7DF2}">
      <formula1>40</formula1>
    </dataValidation>
    <dataValidation type="decimal" operator="lessThanOrEqual" allowBlank="1" showInputMessage="1" showErrorMessage="1" error="max. 15" sqref="M13:N41" xr:uid="{98D41368-156B-40F1-B851-032663DED182}">
      <formula1>15</formula1>
    </dataValidation>
    <dataValidation type="decimal" operator="lessThanOrEqual" allowBlank="1" showInputMessage="1" showErrorMessage="1" error="max. 10" sqref="P13:Q41" xr:uid="{7574ABD2-8879-4BB4-9D94-4AC343E61508}">
      <formula1>10</formula1>
    </dataValidation>
    <dataValidation type="decimal" operator="lessThanOrEqual" allowBlank="1" showInputMessage="1" showErrorMessage="1" error="max. 5" sqref="R13:R41 O13:O41" xr:uid="{ACC2655D-388B-4686-9177-7BDE3F661BE3}">
      <formula1>5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BD6EF-A502-494B-A946-E5EC7229D244}">
  <dimension ref="A1:CF43"/>
  <sheetViews>
    <sheetView zoomScale="80" zoomScaleNormal="80" workbookViewId="0"/>
  </sheetViews>
  <sheetFormatPr defaultColWidth="9.109375" defaultRowHeight="14.4" x14ac:dyDescent="0.3"/>
  <cols>
    <col min="1" max="1" width="11.6640625" style="35" customWidth="1"/>
    <col min="2" max="2" width="30" style="35" bestFit="1" customWidth="1"/>
    <col min="3" max="3" width="43.6640625" style="35" customWidth="1"/>
    <col min="4" max="4" width="15.5546875" style="35" customWidth="1"/>
    <col min="5" max="5" width="15" style="35" customWidth="1"/>
    <col min="6" max="6" width="16" style="35" customWidth="1"/>
    <col min="7" max="7" width="7.88671875" style="36" customWidth="1"/>
    <col min="8" max="8" width="15.21875" style="36" customWidth="1"/>
    <col min="9" max="9" width="5.6640625" style="35" customWidth="1"/>
    <col min="10" max="10" width="21" style="35" customWidth="1"/>
    <col min="11" max="11" width="5.6640625" style="35" customWidth="1"/>
    <col min="12" max="12" width="9.6640625" style="35" customWidth="1"/>
    <col min="13" max="19" width="9.33203125" style="35" customWidth="1"/>
    <col min="20" max="16384" width="9.109375" style="35"/>
  </cols>
  <sheetData>
    <row r="1" spans="1:84" ht="38.25" customHeight="1" x14ac:dyDescent="0.3">
      <c r="A1" s="34" t="s">
        <v>38</v>
      </c>
    </row>
    <row r="2" spans="1:84" ht="12.6" x14ac:dyDescent="0.3">
      <c r="A2" s="37" t="s">
        <v>43</v>
      </c>
      <c r="D2" s="37" t="s">
        <v>24</v>
      </c>
    </row>
    <row r="3" spans="1:84" ht="12.6" x14ac:dyDescent="0.3">
      <c r="A3" s="37" t="s">
        <v>41</v>
      </c>
      <c r="D3" s="35" t="s">
        <v>35</v>
      </c>
    </row>
    <row r="4" spans="1:84" ht="12.6" x14ac:dyDescent="0.3">
      <c r="A4" s="37" t="s">
        <v>44</v>
      </c>
      <c r="D4" s="35" t="s">
        <v>36</v>
      </c>
    </row>
    <row r="5" spans="1:84" ht="12.6" x14ac:dyDescent="0.3">
      <c r="A5" s="37" t="s">
        <v>39</v>
      </c>
      <c r="D5" s="35" t="s">
        <v>37</v>
      </c>
    </row>
    <row r="6" spans="1:84" ht="12.6" x14ac:dyDescent="0.3">
      <c r="A6" s="35" t="s">
        <v>45</v>
      </c>
    </row>
    <row r="7" spans="1:84" ht="12.6" x14ac:dyDescent="0.3">
      <c r="A7" s="45" t="s">
        <v>42</v>
      </c>
      <c r="D7" s="37" t="s">
        <v>25</v>
      </c>
    </row>
    <row r="8" spans="1:84" ht="39.6" customHeight="1" x14ac:dyDescent="0.3">
      <c r="D8" s="25" t="s">
        <v>40</v>
      </c>
      <c r="E8" s="25"/>
      <c r="F8" s="25"/>
      <c r="G8" s="25"/>
      <c r="H8" s="25"/>
      <c r="I8" s="25"/>
      <c r="J8" s="25"/>
      <c r="K8" s="25"/>
    </row>
    <row r="9" spans="1:84" ht="12.6" customHeight="1" x14ac:dyDescent="0.3">
      <c r="A9" s="37"/>
    </row>
    <row r="10" spans="1:84" ht="26.4" customHeight="1" x14ac:dyDescent="0.3">
      <c r="A10" s="26" t="s">
        <v>0</v>
      </c>
      <c r="B10" s="26" t="s">
        <v>1</v>
      </c>
      <c r="C10" s="26" t="s">
        <v>19</v>
      </c>
      <c r="D10" s="26" t="s">
        <v>13</v>
      </c>
      <c r="E10" s="29" t="s">
        <v>2</v>
      </c>
      <c r="F10" s="26" t="s">
        <v>32</v>
      </c>
      <c r="G10" s="26"/>
      <c r="H10" s="26" t="s">
        <v>33</v>
      </c>
      <c r="I10" s="26"/>
      <c r="J10" s="26" t="s">
        <v>34</v>
      </c>
      <c r="K10" s="26"/>
      <c r="L10" s="26" t="s">
        <v>15</v>
      </c>
      <c r="M10" s="26" t="s">
        <v>14</v>
      </c>
      <c r="N10" s="26" t="s">
        <v>16</v>
      </c>
      <c r="O10" s="26" t="s">
        <v>29</v>
      </c>
      <c r="P10" s="26" t="s">
        <v>30</v>
      </c>
      <c r="Q10" s="26" t="s">
        <v>31</v>
      </c>
      <c r="R10" s="26" t="s">
        <v>3</v>
      </c>
      <c r="S10" s="26" t="s">
        <v>4</v>
      </c>
    </row>
    <row r="11" spans="1:84" ht="59.4" customHeight="1" x14ac:dyDescent="0.3">
      <c r="A11" s="28"/>
      <c r="B11" s="28"/>
      <c r="C11" s="28"/>
      <c r="D11" s="28"/>
      <c r="E11" s="30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</row>
    <row r="12" spans="1:84" ht="28.95" customHeight="1" x14ac:dyDescent="0.3">
      <c r="A12" s="28"/>
      <c r="B12" s="28"/>
      <c r="C12" s="28"/>
      <c r="D12" s="28"/>
      <c r="E12" s="30"/>
      <c r="F12" s="46" t="s">
        <v>26</v>
      </c>
      <c r="G12" s="39" t="s">
        <v>27</v>
      </c>
      <c r="H12" s="39" t="s">
        <v>26</v>
      </c>
      <c r="I12" s="39" t="s">
        <v>27</v>
      </c>
      <c r="J12" s="39" t="s">
        <v>26</v>
      </c>
      <c r="K12" s="39" t="s">
        <v>27</v>
      </c>
      <c r="L12" s="39" t="s">
        <v>28</v>
      </c>
      <c r="M12" s="39" t="s">
        <v>21</v>
      </c>
      <c r="N12" s="38" t="s">
        <v>21</v>
      </c>
      <c r="O12" s="38" t="s">
        <v>22</v>
      </c>
      <c r="P12" s="38" t="s">
        <v>23</v>
      </c>
      <c r="Q12" s="38" t="s">
        <v>23</v>
      </c>
      <c r="R12" s="38" t="s">
        <v>22</v>
      </c>
      <c r="S12" s="38"/>
    </row>
    <row r="13" spans="1:84" s="40" customFormat="1" ht="12.75" customHeight="1" x14ac:dyDescent="0.2">
      <c r="A13" s="50" t="s">
        <v>156</v>
      </c>
      <c r="B13" s="51" t="s">
        <v>46</v>
      </c>
      <c r="C13" s="52" t="s">
        <v>71</v>
      </c>
      <c r="D13" s="31">
        <v>22230811</v>
      </c>
      <c r="E13" s="31">
        <v>1500000</v>
      </c>
      <c r="F13" s="48"/>
      <c r="G13" s="38"/>
      <c r="H13" s="49"/>
      <c r="I13" s="38"/>
      <c r="J13" s="49" t="s">
        <v>140</v>
      </c>
      <c r="K13" s="47" t="s">
        <v>101</v>
      </c>
      <c r="L13" s="41">
        <v>20</v>
      </c>
      <c r="M13" s="41">
        <v>11</v>
      </c>
      <c r="N13" s="41">
        <v>11</v>
      </c>
      <c r="O13" s="41">
        <v>5</v>
      </c>
      <c r="P13" s="41">
        <v>8</v>
      </c>
      <c r="Q13" s="41">
        <v>8</v>
      </c>
      <c r="R13" s="41">
        <v>4</v>
      </c>
      <c r="S13" s="41">
        <f t="shared" ref="S13:S41" si="0">SUM(L13:R13)</f>
        <v>67</v>
      </c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</row>
    <row r="14" spans="1:84" s="40" customFormat="1" ht="12.75" customHeight="1" x14ac:dyDescent="0.2">
      <c r="A14" s="50" t="s">
        <v>157</v>
      </c>
      <c r="B14" s="51" t="s">
        <v>49</v>
      </c>
      <c r="C14" s="52" t="s">
        <v>74</v>
      </c>
      <c r="D14" s="31">
        <v>26871935</v>
      </c>
      <c r="E14" s="31">
        <v>9500000</v>
      </c>
      <c r="F14" s="49" t="s">
        <v>117</v>
      </c>
      <c r="G14" s="42" t="s">
        <v>101</v>
      </c>
      <c r="H14" s="49" t="s">
        <v>116</v>
      </c>
      <c r="I14" s="42" t="s">
        <v>101</v>
      </c>
      <c r="J14" s="49" t="s">
        <v>141</v>
      </c>
      <c r="K14" s="42" t="s">
        <v>101</v>
      </c>
      <c r="L14" s="41">
        <v>32</v>
      </c>
      <c r="M14" s="41">
        <v>12</v>
      </c>
      <c r="N14" s="41">
        <v>12</v>
      </c>
      <c r="O14" s="41">
        <v>5</v>
      </c>
      <c r="P14" s="41">
        <v>8</v>
      </c>
      <c r="Q14" s="41">
        <v>8</v>
      </c>
      <c r="R14" s="41">
        <v>2</v>
      </c>
      <c r="S14" s="41">
        <f t="shared" si="0"/>
        <v>79</v>
      </c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</row>
    <row r="15" spans="1:84" s="40" customFormat="1" ht="12.75" customHeight="1" x14ac:dyDescent="0.2">
      <c r="A15" s="50" t="s">
        <v>158</v>
      </c>
      <c r="B15" s="51" t="s">
        <v>47</v>
      </c>
      <c r="C15" s="52" t="s">
        <v>72</v>
      </c>
      <c r="D15" s="31">
        <v>83377614</v>
      </c>
      <c r="E15" s="31">
        <v>16000000</v>
      </c>
      <c r="F15" s="48" t="s">
        <v>119</v>
      </c>
      <c r="G15" s="42" t="s">
        <v>101</v>
      </c>
      <c r="H15" s="49"/>
      <c r="I15" s="42"/>
      <c r="J15" s="49" t="s">
        <v>142</v>
      </c>
      <c r="K15" s="42" t="s">
        <v>101</v>
      </c>
      <c r="L15" s="41">
        <v>20</v>
      </c>
      <c r="M15" s="41">
        <v>11</v>
      </c>
      <c r="N15" s="41">
        <v>11</v>
      </c>
      <c r="O15" s="41">
        <v>4</v>
      </c>
      <c r="P15" s="41">
        <v>7</v>
      </c>
      <c r="Q15" s="41">
        <v>8</v>
      </c>
      <c r="R15" s="41">
        <v>4</v>
      </c>
      <c r="S15" s="41">
        <f t="shared" si="0"/>
        <v>65</v>
      </c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</row>
    <row r="16" spans="1:84" s="40" customFormat="1" ht="12.75" customHeight="1" x14ac:dyDescent="0.2">
      <c r="A16" s="50" t="s">
        <v>159</v>
      </c>
      <c r="B16" s="51" t="s">
        <v>48</v>
      </c>
      <c r="C16" s="52" t="s">
        <v>73</v>
      </c>
      <c r="D16" s="31">
        <v>23049150</v>
      </c>
      <c r="E16" s="31">
        <v>2500000</v>
      </c>
      <c r="F16" s="48" t="s">
        <v>120</v>
      </c>
      <c r="G16" s="42" t="s">
        <v>101</v>
      </c>
      <c r="H16" s="49" t="s">
        <v>133</v>
      </c>
      <c r="I16" s="42" t="s">
        <v>101</v>
      </c>
      <c r="J16" s="49" t="s">
        <v>143</v>
      </c>
      <c r="K16" s="42" t="s">
        <v>101</v>
      </c>
      <c r="L16" s="41">
        <v>30</v>
      </c>
      <c r="M16" s="41">
        <v>11</v>
      </c>
      <c r="N16" s="41">
        <v>11</v>
      </c>
      <c r="O16" s="41">
        <v>5</v>
      </c>
      <c r="P16" s="41">
        <v>8</v>
      </c>
      <c r="Q16" s="41">
        <v>7</v>
      </c>
      <c r="R16" s="41">
        <v>3</v>
      </c>
      <c r="S16" s="41">
        <f t="shared" si="0"/>
        <v>75</v>
      </c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</row>
    <row r="17" spans="1:84" s="40" customFormat="1" ht="12" x14ac:dyDescent="0.2">
      <c r="A17" s="50" t="s">
        <v>160</v>
      </c>
      <c r="B17" s="51" t="s">
        <v>50</v>
      </c>
      <c r="C17" s="52" t="s">
        <v>75</v>
      </c>
      <c r="D17" s="31">
        <v>22404850</v>
      </c>
      <c r="E17" s="31">
        <v>6000000</v>
      </c>
      <c r="F17" s="48" t="s">
        <v>121</v>
      </c>
      <c r="G17" s="42" t="s">
        <v>101</v>
      </c>
      <c r="H17" s="49"/>
      <c r="I17" s="42"/>
      <c r="J17" s="49" t="s">
        <v>144</v>
      </c>
      <c r="K17" s="42" t="s">
        <v>101</v>
      </c>
      <c r="L17" s="41">
        <v>17</v>
      </c>
      <c r="M17" s="41">
        <v>10</v>
      </c>
      <c r="N17" s="41">
        <v>10</v>
      </c>
      <c r="O17" s="41">
        <v>5</v>
      </c>
      <c r="P17" s="41">
        <v>8</v>
      </c>
      <c r="Q17" s="41">
        <v>8</v>
      </c>
      <c r="R17" s="41">
        <v>5</v>
      </c>
      <c r="S17" s="41">
        <f t="shared" si="0"/>
        <v>63</v>
      </c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</row>
    <row r="18" spans="1:84" s="40" customFormat="1" ht="12.75" customHeight="1" x14ac:dyDescent="0.2">
      <c r="A18" s="50" t="s">
        <v>161</v>
      </c>
      <c r="B18" s="51" t="s">
        <v>51</v>
      </c>
      <c r="C18" s="52" t="s">
        <v>76</v>
      </c>
      <c r="D18" s="31">
        <v>38700400</v>
      </c>
      <c r="E18" s="31">
        <v>8000000</v>
      </c>
      <c r="F18" s="49" t="s">
        <v>122</v>
      </c>
      <c r="G18" s="42" t="s">
        <v>101</v>
      </c>
      <c r="H18" s="49" t="s">
        <v>113</v>
      </c>
      <c r="I18" s="42" t="s">
        <v>101</v>
      </c>
      <c r="J18" s="49" t="s">
        <v>145</v>
      </c>
      <c r="K18" s="42" t="s">
        <v>101</v>
      </c>
      <c r="L18" s="41">
        <v>35</v>
      </c>
      <c r="M18" s="41">
        <v>12</v>
      </c>
      <c r="N18" s="41">
        <v>13</v>
      </c>
      <c r="O18" s="41">
        <v>5</v>
      </c>
      <c r="P18" s="41">
        <v>9</v>
      </c>
      <c r="Q18" s="41">
        <v>9</v>
      </c>
      <c r="R18" s="41">
        <v>5</v>
      </c>
      <c r="S18" s="41">
        <f t="shared" si="0"/>
        <v>88</v>
      </c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</row>
    <row r="19" spans="1:84" s="40" customFormat="1" ht="12.75" customHeight="1" x14ac:dyDescent="0.2">
      <c r="A19" s="50" t="s">
        <v>162</v>
      </c>
      <c r="B19" s="51" t="s">
        <v>52</v>
      </c>
      <c r="C19" s="52" t="s">
        <v>77</v>
      </c>
      <c r="D19" s="31">
        <v>25972466</v>
      </c>
      <c r="E19" s="31">
        <v>8000000</v>
      </c>
      <c r="F19" s="48"/>
      <c r="G19" s="42"/>
      <c r="H19" s="49" t="s">
        <v>118</v>
      </c>
      <c r="I19" s="42" t="s">
        <v>101</v>
      </c>
      <c r="J19" s="49" t="s">
        <v>144</v>
      </c>
      <c r="K19" s="42" t="s">
        <v>101</v>
      </c>
      <c r="L19" s="41">
        <v>37</v>
      </c>
      <c r="M19" s="41">
        <v>12</v>
      </c>
      <c r="N19" s="41">
        <v>12</v>
      </c>
      <c r="O19" s="41">
        <v>5</v>
      </c>
      <c r="P19" s="41">
        <v>9</v>
      </c>
      <c r="Q19" s="41">
        <v>8</v>
      </c>
      <c r="R19" s="41">
        <v>2</v>
      </c>
      <c r="S19" s="41">
        <f t="shared" si="0"/>
        <v>85</v>
      </c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</row>
    <row r="20" spans="1:84" s="40" customFormat="1" ht="13.5" customHeight="1" x14ac:dyDescent="0.2">
      <c r="A20" s="50" t="s">
        <v>163</v>
      </c>
      <c r="B20" s="51" t="s">
        <v>53</v>
      </c>
      <c r="C20" s="52" t="s">
        <v>78</v>
      </c>
      <c r="D20" s="31">
        <v>24500000</v>
      </c>
      <c r="E20" s="31">
        <v>7500000</v>
      </c>
      <c r="F20" s="48"/>
      <c r="G20" s="42"/>
      <c r="H20" s="49"/>
      <c r="I20" s="42"/>
      <c r="J20" s="49" t="s">
        <v>146</v>
      </c>
      <c r="K20" s="42" t="s">
        <v>100</v>
      </c>
      <c r="L20" s="41">
        <v>20</v>
      </c>
      <c r="M20" s="41">
        <v>11</v>
      </c>
      <c r="N20" s="41">
        <v>10</v>
      </c>
      <c r="O20" s="41">
        <v>5</v>
      </c>
      <c r="P20" s="41">
        <v>8</v>
      </c>
      <c r="Q20" s="41">
        <v>8</v>
      </c>
      <c r="R20" s="41">
        <v>4</v>
      </c>
      <c r="S20" s="41">
        <f t="shared" si="0"/>
        <v>66</v>
      </c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</row>
    <row r="21" spans="1:84" s="40" customFormat="1" ht="12.75" customHeight="1" x14ac:dyDescent="0.2">
      <c r="A21" s="50" t="s">
        <v>164</v>
      </c>
      <c r="B21" s="51" t="s">
        <v>54</v>
      </c>
      <c r="C21" s="52" t="s">
        <v>79</v>
      </c>
      <c r="D21" s="31">
        <v>19883037</v>
      </c>
      <c r="E21" s="31">
        <v>8800000</v>
      </c>
      <c r="F21" s="49" t="s">
        <v>115</v>
      </c>
      <c r="G21" s="42" t="s">
        <v>100</v>
      </c>
      <c r="H21" s="49" t="s">
        <v>114</v>
      </c>
      <c r="I21" s="42" t="s">
        <v>101</v>
      </c>
      <c r="J21" s="49" t="s">
        <v>147</v>
      </c>
      <c r="K21" s="42" t="s">
        <v>101</v>
      </c>
      <c r="L21" s="41">
        <v>30</v>
      </c>
      <c r="M21" s="41">
        <v>11</v>
      </c>
      <c r="N21" s="41">
        <v>12</v>
      </c>
      <c r="O21" s="41">
        <v>5</v>
      </c>
      <c r="P21" s="41">
        <v>7</v>
      </c>
      <c r="Q21" s="41">
        <v>8</v>
      </c>
      <c r="R21" s="41">
        <v>3</v>
      </c>
      <c r="S21" s="41">
        <f t="shared" si="0"/>
        <v>76</v>
      </c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</row>
    <row r="22" spans="1:84" s="40" customFormat="1" ht="12.75" customHeight="1" x14ac:dyDescent="0.2">
      <c r="A22" s="50" t="s">
        <v>165</v>
      </c>
      <c r="B22" s="51" t="s">
        <v>62</v>
      </c>
      <c r="C22" s="51" t="s">
        <v>88</v>
      </c>
      <c r="D22" s="31">
        <v>19426087</v>
      </c>
      <c r="E22" s="31">
        <v>4000000</v>
      </c>
      <c r="F22" s="49" t="s">
        <v>123</v>
      </c>
      <c r="G22" s="42" t="s">
        <v>101</v>
      </c>
      <c r="H22" s="49" t="s">
        <v>134</v>
      </c>
      <c r="I22" s="42" t="s">
        <v>100</v>
      </c>
      <c r="J22" s="49" t="s">
        <v>148</v>
      </c>
      <c r="K22" s="42" t="s">
        <v>101</v>
      </c>
      <c r="L22" s="41">
        <v>20</v>
      </c>
      <c r="M22" s="41">
        <v>11</v>
      </c>
      <c r="N22" s="41">
        <v>11</v>
      </c>
      <c r="O22" s="41">
        <v>5</v>
      </c>
      <c r="P22" s="41">
        <v>8</v>
      </c>
      <c r="Q22" s="41">
        <v>7</v>
      </c>
      <c r="R22" s="41">
        <v>4</v>
      </c>
      <c r="S22" s="41">
        <f t="shared" si="0"/>
        <v>66</v>
      </c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</row>
    <row r="23" spans="1:84" s="40" customFormat="1" ht="12.75" customHeight="1" x14ac:dyDescent="0.2">
      <c r="A23" s="50" t="s">
        <v>166</v>
      </c>
      <c r="B23" s="51" t="s">
        <v>56</v>
      </c>
      <c r="C23" s="51" t="s">
        <v>81</v>
      </c>
      <c r="D23" s="31">
        <v>47764884</v>
      </c>
      <c r="E23" s="31">
        <v>6000000</v>
      </c>
      <c r="F23" s="48"/>
      <c r="G23" s="42"/>
      <c r="H23" s="49" t="s">
        <v>135</v>
      </c>
      <c r="I23" s="42" t="s">
        <v>100</v>
      </c>
      <c r="J23" s="49" t="s">
        <v>149</v>
      </c>
      <c r="K23" s="42" t="s">
        <v>101</v>
      </c>
      <c r="L23" s="41">
        <v>20</v>
      </c>
      <c r="M23" s="41">
        <v>11</v>
      </c>
      <c r="N23" s="41">
        <v>10</v>
      </c>
      <c r="O23" s="41">
        <v>4</v>
      </c>
      <c r="P23" s="41">
        <v>7</v>
      </c>
      <c r="Q23" s="41">
        <v>7</v>
      </c>
      <c r="R23" s="41">
        <v>2</v>
      </c>
      <c r="S23" s="41">
        <f t="shared" si="0"/>
        <v>61</v>
      </c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</row>
    <row r="24" spans="1:84" s="40" customFormat="1" ht="12.75" customHeight="1" x14ac:dyDescent="0.2">
      <c r="A24" s="50" t="s">
        <v>167</v>
      </c>
      <c r="B24" s="51" t="s">
        <v>70</v>
      </c>
      <c r="C24" s="51" t="s">
        <v>98</v>
      </c>
      <c r="D24" s="31">
        <v>32865722</v>
      </c>
      <c r="E24" s="31">
        <v>6000000</v>
      </c>
      <c r="F24" s="48"/>
      <c r="G24" s="42"/>
      <c r="H24" s="49" t="s">
        <v>128</v>
      </c>
      <c r="I24" s="42" t="s">
        <v>101</v>
      </c>
      <c r="J24" s="49" t="s">
        <v>150</v>
      </c>
      <c r="K24" s="42" t="s">
        <v>100</v>
      </c>
      <c r="L24" s="41">
        <v>18</v>
      </c>
      <c r="M24" s="41">
        <v>10</v>
      </c>
      <c r="N24" s="41">
        <v>10</v>
      </c>
      <c r="O24" s="41">
        <v>5</v>
      </c>
      <c r="P24" s="41">
        <v>7</v>
      </c>
      <c r="Q24" s="41">
        <v>7</v>
      </c>
      <c r="R24" s="41">
        <v>4</v>
      </c>
      <c r="S24" s="41">
        <f t="shared" si="0"/>
        <v>61</v>
      </c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</row>
    <row r="25" spans="1:84" s="40" customFormat="1" ht="12" x14ac:dyDescent="0.2">
      <c r="A25" s="50" t="s">
        <v>168</v>
      </c>
      <c r="B25" s="51" t="s">
        <v>60</v>
      </c>
      <c r="C25" s="51" t="s">
        <v>86</v>
      </c>
      <c r="D25" s="31">
        <v>84400000</v>
      </c>
      <c r="E25" s="31">
        <v>18000000</v>
      </c>
      <c r="F25" s="48" t="s">
        <v>124</v>
      </c>
      <c r="G25" s="42" t="s">
        <v>101</v>
      </c>
      <c r="H25" s="49" t="s">
        <v>121</v>
      </c>
      <c r="I25" s="42" t="s">
        <v>101</v>
      </c>
      <c r="J25" s="49" t="s">
        <v>151</v>
      </c>
      <c r="K25" s="42" t="s">
        <v>101</v>
      </c>
      <c r="L25" s="41">
        <v>31</v>
      </c>
      <c r="M25" s="41">
        <v>11</v>
      </c>
      <c r="N25" s="41">
        <v>13</v>
      </c>
      <c r="O25" s="41">
        <v>5</v>
      </c>
      <c r="P25" s="41">
        <v>8</v>
      </c>
      <c r="Q25" s="41">
        <v>8</v>
      </c>
      <c r="R25" s="41">
        <v>4</v>
      </c>
      <c r="S25" s="41">
        <f t="shared" si="0"/>
        <v>80</v>
      </c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</row>
    <row r="26" spans="1:84" s="40" customFormat="1" ht="12.75" customHeight="1" x14ac:dyDescent="0.2">
      <c r="A26" s="50" t="s">
        <v>169</v>
      </c>
      <c r="B26" s="51" t="s">
        <v>61</v>
      </c>
      <c r="C26" s="51" t="s">
        <v>87</v>
      </c>
      <c r="D26" s="31">
        <v>46385000</v>
      </c>
      <c r="E26" s="31">
        <v>8000000</v>
      </c>
      <c r="F26" s="48" t="s">
        <v>125</v>
      </c>
      <c r="G26" s="42" t="s">
        <v>100</v>
      </c>
      <c r="H26" s="49" t="s">
        <v>134</v>
      </c>
      <c r="I26" s="42" t="s">
        <v>100</v>
      </c>
      <c r="J26" s="49" t="s">
        <v>152</v>
      </c>
      <c r="K26" s="42" t="s">
        <v>100</v>
      </c>
      <c r="L26" s="41">
        <v>20</v>
      </c>
      <c r="M26" s="41">
        <v>11</v>
      </c>
      <c r="N26" s="41">
        <v>10</v>
      </c>
      <c r="O26" s="41">
        <v>5</v>
      </c>
      <c r="P26" s="41">
        <v>7</v>
      </c>
      <c r="Q26" s="41">
        <v>8</v>
      </c>
      <c r="R26" s="41">
        <v>2</v>
      </c>
      <c r="S26" s="41">
        <f t="shared" si="0"/>
        <v>63</v>
      </c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</row>
    <row r="27" spans="1:84" s="40" customFormat="1" ht="12.75" customHeight="1" x14ac:dyDescent="0.2">
      <c r="A27" s="50" t="s">
        <v>170</v>
      </c>
      <c r="B27" s="51" t="s">
        <v>58</v>
      </c>
      <c r="C27" s="51" t="s">
        <v>84</v>
      </c>
      <c r="D27" s="31">
        <v>18745076</v>
      </c>
      <c r="E27" s="31">
        <v>7000000</v>
      </c>
      <c r="F27" s="49" t="s">
        <v>126</v>
      </c>
      <c r="G27" s="42" t="s">
        <v>101</v>
      </c>
      <c r="H27" s="49" t="s">
        <v>136</v>
      </c>
      <c r="I27" s="42" t="s">
        <v>101</v>
      </c>
      <c r="J27" s="49" t="s">
        <v>141</v>
      </c>
      <c r="K27" s="42" t="s">
        <v>101</v>
      </c>
      <c r="L27" s="41">
        <v>35</v>
      </c>
      <c r="M27" s="41">
        <v>12</v>
      </c>
      <c r="N27" s="41">
        <v>12</v>
      </c>
      <c r="O27" s="41">
        <v>5</v>
      </c>
      <c r="P27" s="41">
        <v>7</v>
      </c>
      <c r="Q27" s="41">
        <v>9</v>
      </c>
      <c r="R27" s="41">
        <v>4</v>
      </c>
      <c r="S27" s="41">
        <f t="shared" si="0"/>
        <v>84</v>
      </c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</row>
    <row r="28" spans="1:84" s="40" customFormat="1" ht="12.75" customHeight="1" x14ac:dyDescent="0.2">
      <c r="A28" s="50" t="s">
        <v>171</v>
      </c>
      <c r="B28" s="51" t="s">
        <v>63</v>
      </c>
      <c r="C28" s="51" t="s">
        <v>89</v>
      </c>
      <c r="D28" s="31">
        <v>48799500</v>
      </c>
      <c r="E28" s="31">
        <v>11000000</v>
      </c>
      <c r="F28" s="48" t="s">
        <v>127</v>
      </c>
      <c r="G28" s="42" t="s">
        <v>101</v>
      </c>
      <c r="H28" s="49" t="s">
        <v>137</v>
      </c>
      <c r="I28" s="42" t="s">
        <v>101</v>
      </c>
      <c r="J28" s="49" t="s">
        <v>142</v>
      </c>
      <c r="K28" s="42" t="s">
        <v>101</v>
      </c>
      <c r="L28" s="41">
        <v>28</v>
      </c>
      <c r="M28" s="41">
        <v>11</v>
      </c>
      <c r="N28" s="41">
        <v>11</v>
      </c>
      <c r="O28" s="41">
        <v>5</v>
      </c>
      <c r="P28" s="41">
        <v>7</v>
      </c>
      <c r="Q28" s="41">
        <v>8</v>
      </c>
      <c r="R28" s="41">
        <v>3</v>
      </c>
      <c r="S28" s="41">
        <f t="shared" si="0"/>
        <v>73</v>
      </c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</row>
    <row r="29" spans="1:84" s="40" customFormat="1" ht="12.75" customHeight="1" x14ac:dyDescent="0.2">
      <c r="A29" s="50" t="s">
        <v>172</v>
      </c>
      <c r="B29" s="51" t="s">
        <v>69</v>
      </c>
      <c r="C29" s="51" t="s">
        <v>96</v>
      </c>
      <c r="D29" s="31">
        <v>18500000</v>
      </c>
      <c r="E29" s="31">
        <v>7000000</v>
      </c>
      <c r="F29" s="48"/>
      <c r="G29" s="42"/>
      <c r="H29" s="49" t="s">
        <v>138</v>
      </c>
      <c r="I29" s="42" t="s">
        <v>101</v>
      </c>
      <c r="J29" s="49" t="s">
        <v>153</v>
      </c>
      <c r="K29" s="42" t="s">
        <v>101</v>
      </c>
      <c r="L29" s="41">
        <v>36</v>
      </c>
      <c r="M29" s="41">
        <v>12</v>
      </c>
      <c r="N29" s="41">
        <v>12</v>
      </c>
      <c r="O29" s="41">
        <v>5</v>
      </c>
      <c r="P29" s="41">
        <v>8</v>
      </c>
      <c r="Q29" s="41">
        <v>9</v>
      </c>
      <c r="R29" s="41">
        <v>2</v>
      </c>
      <c r="S29" s="41">
        <f t="shared" si="0"/>
        <v>84</v>
      </c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</row>
    <row r="30" spans="1:84" s="40" customFormat="1" ht="12" x14ac:dyDescent="0.2">
      <c r="A30" s="50" t="s">
        <v>173</v>
      </c>
      <c r="B30" s="51" t="s">
        <v>55</v>
      </c>
      <c r="C30" s="51" t="s">
        <v>80</v>
      </c>
      <c r="D30" s="31">
        <v>15200000</v>
      </c>
      <c r="E30" s="31">
        <v>5000000</v>
      </c>
      <c r="F30" s="48" t="s">
        <v>128</v>
      </c>
      <c r="G30" s="42" t="s">
        <v>101</v>
      </c>
      <c r="H30" s="49" t="s">
        <v>123</v>
      </c>
      <c r="I30" s="42" t="s">
        <v>101</v>
      </c>
      <c r="J30" s="49"/>
      <c r="K30" s="42"/>
      <c r="L30" s="41">
        <v>33</v>
      </c>
      <c r="M30" s="41">
        <v>11</v>
      </c>
      <c r="N30" s="41">
        <v>11</v>
      </c>
      <c r="O30" s="41">
        <v>5</v>
      </c>
      <c r="P30" s="41">
        <v>8</v>
      </c>
      <c r="Q30" s="41">
        <v>7</v>
      </c>
      <c r="R30" s="41">
        <v>4</v>
      </c>
      <c r="S30" s="41">
        <f t="shared" si="0"/>
        <v>79</v>
      </c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</row>
    <row r="31" spans="1:84" s="40" customFormat="1" ht="12.75" customHeight="1" x14ac:dyDescent="0.2">
      <c r="A31" s="50" t="s">
        <v>174</v>
      </c>
      <c r="B31" s="51" t="s">
        <v>59</v>
      </c>
      <c r="C31" s="51" t="s">
        <v>85</v>
      </c>
      <c r="D31" s="31">
        <v>43762647</v>
      </c>
      <c r="E31" s="31">
        <v>16000000</v>
      </c>
      <c r="F31" s="48" t="s">
        <v>130</v>
      </c>
      <c r="G31" s="42" t="s">
        <v>101</v>
      </c>
      <c r="H31" s="49" t="s">
        <v>119</v>
      </c>
      <c r="I31" s="42" t="s">
        <v>101</v>
      </c>
      <c r="J31" s="49" t="s">
        <v>144</v>
      </c>
      <c r="K31" s="42" t="s">
        <v>101</v>
      </c>
      <c r="L31" s="41">
        <v>31</v>
      </c>
      <c r="M31" s="41">
        <v>12</v>
      </c>
      <c r="N31" s="41">
        <v>12</v>
      </c>
      <c r="O31" s="41">
        <v>5</v>
      </c>
      <c r="P31" s="41">
        <v>7</v>
      </c>
      <c r="Q31" s="41">
        <v>8</v>
      </c>
      <c r="R31" s="41">
        <v>4</v>
      </c>
      <c r="S31" s="41">
        <f t="shared" si="0"/>
        <v>79</v>
      </c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</row>
    <row r="32" spans="1:84" s="40" customFormat="1" ht="12.75" customHeight="1" x14ac:dyDescent="0.2">
      <c r="A32" s="50" t="s">
        <v>175</v>
      </c>
      <c r="B32" s="51" t="s">
        <v>64</v>
      </c>
      <c r="C32" s="51" t="s">
        <v>90</v>
      </c>
      <c r="D32" s="31">
        <v>62800000</v>
      </c>
      <c r="E32" s="31">
        <v>14000000</v>
      </c>
      <c r="F32" s="49"/>
      <c r="G32" s="42"/>
      <c r="H32" s="49" t="s">
        <v>139</v>
      </c>
      <c r="I32" s="42" t="s">
        <v>101</v>
      </c>
      <c r="J32" s="49" t="s">
        <v>145</v>
      </c>
      <c r="K32" s="42" t="s">
        <v>100</v>
      </c>
      <c r="L32" s="41">
        <v>18</v>
      </c>
      <c r="M32" s="41">
        <v>11</v>
      </c>
      <c r="N32" s="41">
        <v>10</v>
      </c>
      <c r="O32" s="41">
        <v>4</v>
      </c>
      <c r="P32" s="41">
        <v>6</v>
      </c>
      <c r="Q32" s="41">
        <v>6</v>
      </c>
      <c r="R32" s="41">
        <v>3</v>
      </c>
      <c r="S32" s="41">
        <f t="shared" si="0"/>
        <v>58</v>
      </c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</row>
    <row r="33" spans="1:84" s="40" customFormat="1" ht="12.75" customHeight="1" x14ac:dyDescent="0.2">
      <c r="A33" s="50" t="s">
        <v>176</v>
      </c>
      <c r="B33" s="51" t="s">
        <v>67</v>
      </c>
      <c r="C33" s="51" t="s">
        <v>94</v>
      </c>
      <c r="D33" s="31">
        <v>6850000</v>
      </c>
      <c r="E33" s="31">
        <v>5400000</v>
      </c>
      <c r="F33" s="48"/>
      <c r="G33" s="42"/>
      <c r="H33" s="49"/>
      <c r="I33" s="42"/>
      <c r="J33" s="48" t="s">
        <v>142</v>
      </c>
      <c r="K33" s="42" t="s">
        <v>101</v>
      </c>
      <c r="L33" s="41">
        <v>37</v>
      </c>
      <c r="M33" s="41">
        <v>12</v>
      </c>
      <c r="N33" s="41">
        <v>12</v>
      </c>
      <c r="O33" s="41">
        <v>5</v>
      </c>
      <c r="P33" s="41">
        <v>8</v>
      </c>
      <c r="Q33" s="41">
        <v>9</v>
      </c>
      <c r="R33" s="41">
        <v>2</v>
      </c>
      <c r="S33" s="41">
        <f t="shared" si="0"/>
        <v>85</v>
      </c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</row>
    <row r="34" spans="1:84" s="40" customFormat="1" ht="12.75" customHeight="1" x14ac:dyDescent="0.2">
      <c r="A34" s="50" t="s">
        <v>177</v>
      </c>
      <c r="B34" s="51" t="s">
        <v>65</v>
      </c>
      <c r="C34" s="51" t="s">
        <v>91</v>
      </c>
      <c r="D34" s="31">
        <v>25302400</v>
      </c>
      <c r="E34" s="31">
        <v>11000000</v>
      </c>
      <c r="F34" s="48" t="s">
        <v>117</v>
      </c>
      <c r="G34" s="42" t="s">
        <v>100</v>
      </c>
      <c r="H34" s="49"/>
      <c r="I34" s="42"/>
      <c r="J34" s="49" t="s">
        <v>154</v>
      </c>
      <c r="K34" s="42" t="s">
        <v>101</v>
      </c>
      <c r="L34" s="41">
        <v>29</v>
      </c>
      <c r="M34" s="41">
        <v>11</v>
      </c>
      <c r="N34" s="41">
        <v>11</v>
      </c>
      <c r="O34" s="41">
        <v>5</v>
      </c>
      <c r="P34" s="41">
        <v>7</v>
      </c>
      <c r="Q34" s="41">
        <v>8</v>
      </c>
      <c r="R34" s="41">
        <v>4</v>
      </c>
      <c r="S34" s="41">
        <f t="shared" si="0"/>
        <v>75</v>
      </c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</row>
    <row r="35" spans="1:84" s="40" customFormat="1" ht="12.75" customHeight="1" x14ac:dyDescent="0.2">
      <c r="A35" s="50" t="s">
        <v>178</v>
      </c>
      <c r="B35" s="51" t="s">
        <v>132</v>
      </c>
      <c r="C35" s="51" t="s">
        <v>99</v>
      </c>
      <c r="D35" s="31">
        <v>68695300</v>
      </c>
      <c r="E35" s="31">
        <v>12000000</v>
      </c>
      <c r="F35" s="49" t="s">
        <v>129</v>
      </c>
      <c r="G35" s="42" t="s">
        <v>100</v>
      </c>
      <c r="H35" s="49"/>
      <c r="I35" s="42"/>
      <c r="J35" s="49" t="s">
        <v>148</v>
      </c>
      <c r="K35" s="42" t="s">
        <v>101</v>
      </c>
      <c r="L35" s="41">
        <v>19</v>
      </c>
      <c r="M35" s="41">
        <v>12</v>
      </c>
      <c r="N35" s="41">
        <v>11</v>
      </c>
      <c r="O35" s="41">
        <v>5</v>
      </c>
      <c r="P35" s="41">
        <v>8</v>
      </c>
      <c r="Q35" s="41">
        <v>8</v>
      </c>
      <c r="R35" s="41">
        <v>2</v>
      </c>
      <c r="S35" s="41">
        <f t="shared" si="0"/>
        <v>65</v>
      </c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</row>
    <row r="36" spans="1:84" s="40" customFormat="1" ht="12.75" customHeight="1" x14ac:dyDescent="0.2">
      <c r="A36" s="50" t="s">
        <v>179</v>
      </c>
      <c r="B36" s="51" t="s">
        <v>57</v>
      </c>
      <c r="C36" s="51" t="s">
        <v>82</v>
      </c>
      <c r="D36" s="31">
        <v>31166000</v>
      </c>
      <c r="E36" s="31">
        <v>11000000</v>
      </c>
      <c r="F36" s="48" t="s">
        <v>120</v>
      </c>
      <c r="G36" s="42" t="s">
        <v>101</v>
      </c>
      <c r="H36" s="49" t="s">
        <v>133</v>
      </c>
      <c r="I36" s="42" t="s">
        <v>101</v>
      </c>
      <c r="J36" s="49" t="s">
        <v>149</v>
      </c>
      <c r="K36" s="42" t="s">
        <v>101</v>
      </c>
      <c r="L36" s="41">
        <v>36</v>
      </c>
      <c r="M36" s="41">
        <v>12</v>
      </c>
      <c r="N36" s="41">
        <v>12</v>
      </c>
      <c r="O36" s="41">
        <v>5</v>
      </c>
      <c r="P36" s="41">
        <v>9</v>
      </c>
      <c r="Q36" s="41">
        <v>9</v>
      </c>
      <c r="R36" s="41">
        <v>4</v>
      </c>
      <c r="S36" s="41">
        <f t="shared" si="0"/>
        <v>87</v>
      </c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</row>
    <row r="37" spans="1:84" s="40" customFormat="1" ht="12.75" customHeight="1" x14ac:dyDescent="0.2">
      <c r="A37" s="50" t="s">
        <v>180</v>
      </c>
      <c r="B37" s="51" t="s">
        <v>65</v>
      </c>
      <c r="C37" s="51" t="s">
        <v>92</v>
      </c>
      <c r="D37" s="31">
        <v>21715000</v>
      </c>
      <c r="E37" s="31">
        <v>5000000</v>
      </c>
      <c r="F37" s="48" t="s">
        <v>131</v>
      </c>
      <c r="G37" s="42" t="s">
        <v>101</v>
      </c>
      <c r="H37" s="49"/>
      <c r="I37" s="42"/>
      <c r="J37" s="49" t="s">
        <v>150</v>
      </c>
      <c r="K37" s="42" t="s">
        <v>101</v>
      </c>
      <c r="L37" s="41">
        <v>20</v>
      </c>
      <c r="M37" s="41">
        <v>12</v>
      </c>
      <c r="N37" s="41">
        <v>12</v>
      </c>
      <c r="O37" s="41">
        <v>5</v>
      </c>
      <c r="P37" s="41">
        <v>7</v>
      </c>
      <c r="Q37" s="41">
        <v>8</v>
      </c>
      <c r="R37" s="41">
        <v>4</v>
      </c>
      <c r="S37" s="41">
        <f t="shared" si="0"/>
        <v>68</v>
      </c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  <c r="CB37" s="35"/>
      <c r="CC37" s="35"/>
      <c r="CD37" s="35"/>
      <c r="CE37" s="35"/>
      <c r="CF37" s="35"/>
    </row>
    <row r="38" spans="1:84" s="40" customFormat="1" ht="12" x14ac:dyDescent="0.2">
      <c r="A38" s="50" t="s">
        <v>181</v>
      </c>
      <c r="B38" s="51" t="s">
        <v>66</v>
      </c>
      <c r="C38" s="51" t="s">
        <v>93</v>
      </c>
      <c r="D38" s="31">
        <v>11553590</v>
      </c>
      <c r="E38" s="31">
        <v>2200000</v>
      </c>
      <c r="F38" s="49" t="s">
        <v>122</v>
      </c>
      <c r="G38" s="42" t="s">
        <v>101</v>
      </c>
      <c r="H38" s="49"/>
      <c r="I38" s="42"/>
      <c r="J38" s="49" t="s">
        <v>151</v>
      </c>
      <c r="K38" s="42" t="s">
        <v>101</v>
      </c>
      <c r="L38" s="41">
        <v>29</v>
      </c>
      <c r="M38" s="41">
        <v>10</v>
      </c>
      <c r="N38" s="41">
        <v>11</v>
      </c>
      <c r="O38" s="41">
        <v>5</v>
      </c>
      <c r="P38" s="41">
        <v>7</v>
      </c>
      <c r="Q38" s="41">
        <v>7</v>
      </c>
      <c r="R38" s="41">
        <v>2</v>
      </c>
      <c r="S38" s="41">
        <f t="shared" si="0"/>
        <v>71</v>
      </c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</row>
    <row r="39" spans="1:84" s="40" customFormat="1" ht="12.75" customHeight="1" x14ac:dyDescent="0.2">
      <c r="A39" s="50" t="s">
        <v>182</v>
      </c>
      <c r="B39" s="51" t="s">
        <v>57</v>
      </c>
      <c r="C39" s="51" t="s">
        <v>83</v>
      </c>
      <c r="D39" s="31">
        <v>45494265</v>
      </c>
      <c r="E39" s="31">
        <v>11500000</v>
      </c>
      <c r="F39" s="48" t="s">
        <v>116</v>
      </c>
      <c r="G39" s="42" t="s">
        <v>101</v>
      </c>
      <c r="H39" s="49" t="s">
        <v>112</v>
      </c>
      <c r="I39" s="42" t="s">
        <v>101</v>
      </c>
      <c r="J39" s="49" t="s">
        <v>140</v>
      </c>
      <c r="K39" s="42" t="s">
        <v>101</v>
      </c>
      <c r="L39" s="41">
        <v>35</v>
      </c>
      <c r="M39" s="41">
        <v>12</v>
      </c>
      <c r="N39" s="41">
        <v>12</v>
      </c>
      <c r="O39" s="41">
        <v>5</v>
      </c>
      <c r="P39" s="41">
        <v>8</v>
      </c>
      <c r="Q39" s="41">
        <v>9</v>
      </c>
      <c r="R39" s="41">
        <v>4</v>
      </c>
      <c r="S39" s="41">
        <f t="shared" si="0"/>
        <v>85</v>
      </c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</row>
    <row r="40" spans="1:84" s="40" customFormat="1" ht="12.75" customHeight="1" x14ac:dyDescent="0.2">
      <c r="A40" s="50" t="s">
        <v>183</v>
      </c>
      <c r="B40" s="51" t="s">
        <v>68</v>
      </c>
      <c r="C40" s="51" t="s">
        <v>95</v>
      </c>
      <c r="D40" s="31">
        <v>61333790</v>
      </c>
      <c r="E40" s="31">
        <v>15000000</v>
      </c>
      <c r="F40" s="48"/>
      <c r="G40" s="42"/>
      <c r="H40" s="49"/>
      <c r="I40" s="42"/>
      <c r="J40" s="49" t="s">
        <v>141</v>
      </c>
      <c r="K40" s="42" t="s">
        <v>101</v>
      </c>
      <c r="L40" s="41">
        <v>24</v>
      </c>
      <c r="M40" s="41">
        <v>11</v>
      </c>
      <c r="N40" s="41">
        <v>11</v>
      </c>
      <c r="O40" s="41">
        <v>5</v>
      </c>
      <c r="P40" s="41">
        <v>8</v>
      </c>
      <c r="Q40" s="41">
        <v>8</v>
      </c>
      <c r="R40" s="41">
        <v>3</v>
      </c>
      <c r="S40" s="41">
        <f t="shared" si="0"/>
        <v>70</v>
      </c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</row>
    <row r="41" spans="1:84" s="40" customFormat="1" ht="12.75" customHeight="1" x14ac:dyDescent="0.2">
      <c r="A41" s="50" t="s">
        <v>184</v>
      </c>
      <c r="B41" s="51" t="s">
        <v>155</v>
      </c>
      <c r="C41" s="51" t="s">
        <v>97</v>
      </c>
      <c r="D41" s="31">
        <v>36332000</v>
      </c>
      <c r="E41" s="31">
        <v>7500000</v>
      </c>
      <c r="F41" s="49" t="s">
        <v>115</v>
      </c>
      <c r="G41" s="42" t="s">
        <v>100</v>
      </c>
      <c r="H41" s="49"/>
      <c r="I41" s="42"/>
      <c r="J41" s="49" t="s">
        <v>142</v>
      </c>
      <c r="K41" s="42" t="s">
        <v>101</v>
      </c>
      <c r="L41" s="41">
        <v>19</v>
      </c>
      <c r="M41" s="41">
        <v>11</v>
      </c>
      <c r="N41" s="41">
        <v>11</v>
      </c>
      <c r="O41" s="41">
        <v>5</v>
      </c>
      <c r="P41" s="41">
        <v>7</v>
      </c>
      <c r="Q41" s="41">
        <v>7</v>
      </c>
      <c r="R41" s="41">
        <v>2</v>
      </c>
      <c r="S41" s="41">
        <f t="shared" si="0"/>
        <v>62</v>
      </c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</row>
    <row r="42" spans="1:84" ht="12" x14ac:dyDescent="0.3">
      <c r="D42" s="32">
        <f>SUM(D13:D41)</f>
        <v>1034081524</v>
      </c>
      <c r="E42" s="32">
        <f>SUM(E13:E41)</f>
        <v>250400000</v>
      </c>
      <c r="F42" s="44"/>
    </row>
    <row r="43" spans="1:84" ht="12" x14ac:dyDescent="0.3">
      <c r="E43" s="44"/>
      <c r="F43" s="44"/>
      <c r="G43" s="44"/>
      <c r="H43" s="44"/>
    </row>
  </sheetData>
  <mergeCells count="17">
    <mergeCell ref="R10:R11"/>
    <mergeCell ref="S10:S11"/>
    <mergeCell ref="L10:L11"/>
    <mergeCell ref="M10:M11"/>
    <mergeCell ref="N10:N11"/>
    <mergeCell ref="O10:O11"/>
    <mergeCell ref="P10:P11"/>
    <mergeCell ref="Q10:Q11"/>
    <mergeCell ref="D8:K8"/>
    <mergeCell ref="A10:A12"/>
    <mergeCell ref="B10:B12"/>
    <mergeCell ref="C10:C12"/>
    <mergeCell ref="D10:D12"/>
    <mergeCell ref="E10:E12"/>
    <mergeCell ref="F10:G11"/>
    <mergeCell ref="H10:I11"/>
    <mergeCell ref="J10:K11"/>
  </mergeCells>
  <dataValidations count="4">
    <dataValidation type="decimal" operator="lessThanOrEqual" allowBlank="1" showInputMessage="1" showErrorMessage="1" error="max. 40" sqref="L13:L41" xr:uid="{3AA6A4ED-567E-4660-9E00-B782C68EAEE2}">
      <formula1>40</formula1>
    </dataValidation>
    <dataValidation type="decimal" operator="lessThanOrEqual" allowBlank="1" showInputMessage="1" showErrorMessage="1" error="max. 15" sqref="M13:N41" xr:uid="{20D37D84-0935-4969-AC11-E810462A9612}">
      <formula1>15</formula1>
    </dataValidation>
    <dataValidation type="decimal" operator="lessThanOrEqual" allowBlank="1" showInputMessage="1" showErrorMessage="1" error="max. 10" sqref="P13:Q41" xr:uid="{BCF49550-6699-43C9-9A98-45CA8D0D1AAF}">
      <formula1>10</formula1>
    </dataValidation>
    <dataValidation type="decimal" operator="lessThanOrEqual" allowBlank="1" showInputMessage="1" showErrorMessage="1" error="max. 5" sqref="R13:R41 O13:O41" xr:uid="{D5D4FA7E-EFB2-4A72-BAE3-42657E3CE67A}">
      <formula1>5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A7865-6FEB-4333-AB3A-C009874135C5}">
  <dimension ref="A1:CF43"/>
  <sheetViews>
    <sheetView zoomScale="80" zoomScaleNormal="80" workbookViewId="0"/>
  </sheetViews>
  <sheetFormatPr defaultColWidth="9.109375" defaultRowHeight="14.4" x14ac:dyDescent="0.3"/>
  <cols>
    <col min="1" max="1" width="11.6640625" style="35" customWidth="1"/>
    <col min="2" max="2" width="30" style="35" bestFit="1" customWidth="1"/>
    <col min="3" max="3" width="43.6640625" style="35" customWidth="1"/>
    <col min="4" max="4" width="15.5546875" style="35" customWidth="1"/>
    <col min="5" max="5" width="15" style="35" customWidth="1"/>
    <col min="6" max="6" width="16" style="35" customWidth="1"/>
    <col min="7" max="7" width="7.88671875" style="36" customWidth="1"/>
    <col min="8" max="8" width="15.21875" style="36" customWidth="1"/>
    <col min="9" max="9" width="5.6640625" style="35" customWidth="1"/>
    <col min="10" max="10" width="21" style="35" customWidth="1"/>
    <col min="11" max="11" width="5.6640625" style="35" customWidth="1"/>
    <col min="12" max="12" width="9.6640625" style="35" customWidth="1"/>
    <col min="13" max="19" width="9.33203125" style="35" customWidth="1"/>
    <col min="20" max="16384" width="9.109375" style="35"/>
  </cols>
  <sheetData>
    <row r="1" spans="1:84" ht="38.25" customHeight="1" x14ac:dyDescent="0.3">
      <c r="A1" s="34" t="s">
        <v>38</v>
      </c>
    </row>
    <row r="2" spans="1:84" ht="12.6" x14ac:dyDescent="0.3">
      <c r="A2" s="37" t="s">
        <v>43</v>
      </c>
      <c r="D2" s="37" t="s">
        <v>24</v>
      </c>
    </row>
    <row r="3" spans="1:84" ht="12.6" x14ac:dyDescent="0.3">
      <c r="A3" s="37" t="s">
        <v>41</v>
      </c>
      <c r="D3" s="35" t="s">
        <v>35</v>
      </c>
    </row>
    <row r="4" spans="1:84" ht="12.6" x14ac:dyDescent="0.3">
      <c r="A4" s="37" t="s">
        <v>44</v>
      </c>
      <c r="D4" s="35" t="s">
        <v>36</v>
      </c>
    </row>
    <row r="5" spans="1:84" ht="12.6" x14ac:dyDescent="0.3">
      <c r="A5" s="37" t="s">
        <v>39</v>
      </c>
      <c r="D5" s="35" t="s">
        <v>37</v>
      </c>
    </row>
    <row r="6" spans="1:84" ht="12.6" x14ac:dyDescent="0.3">
      <c r="A6" s="35" t="s">
        <v>45</v>
      </c>
    </row>
    <row r="7" spans="1:84" ht="12.6" x14ac:dyDescent="0.3">
      <c r="A7" s="45" t="s">
        <v>42</v>
      </c>
      <c r="D7" s="37" t="s">
        <v>25</v>
      </c>
    </row>
    <row r="8" spans="1:84" ht="39.6" customHeight="1" x14ac:dyDescent="0.3">
      <c r="D8" s="25" t="s">
        <v>40</v>
      </c>
      <c r="E8" s="25"/>
      <c r="F8" s="25"/>
      <c r="G8" s="25"/>
      <c r="H8" s="25"/>
      <c r="I8" s="25"/>
      <c r="J8" s="25"/>
      <c r="K8" s="25"/>
    </row>
    <row r="9" spans="1:84" ht="12.6" customHeight="1" x14ac:dyDescent="0.3">
      <c r="A9" s="37"/>
    </row>
    <row r="10" spans="1:84" ht="26.4" customHeight="1" x14ac:dyDescent="0.3">
      <c r="A10" s="26" t="s">
        <v>0</v>
      </c>
      <c r="B10" s="26" t="s">
        <v>1</v>
      </c>
      <c r="C10" s="26" t="s">
        <v>19</v>
      </c>
      <c r="D10" s="26" t="s">
        <v>13</v>
      </c>
      <c r="E10" s="29" t="s">
        <v>2</v>
      </c>
      <c r="F10" s="26" t="s">
        <v>32</v>
      </c>
      <c r="G10" s="26"/>
      <c r="H10" s="26" t="s">
        <v>33</v>
      </c>
      <c r="I10" s="26"/>
      <c r="J10" s="26" t="s">
        <v>34</v>
      </c>
      <c r="K10" s="26"/>
      <c r="L10" s="26" t="s">
        <v>15</v>
      </c>
      <c r="M10" s="26" t="s">
        <v>14</v>
      </c>
      <c r="N10" s="26" t="s">
        <v>16</v>
      </c>
      <c r="O10" s="26" t="s">
        <v>29</v>
      </c>
      <c r="P10" s="26" t="s">
        <v>30</v>
      </c>
      <c r="Q10" s="26" t="s">
        <v>31</v>
      </c>
      <c r="R10" s="26" t="s">
        <v>3</v>
      </c>
      <c r="S10" s="26" t="s">
        <v>4</v>
      </c>
    </row>
    <row r="11" spans="1:84" ht="59.4" customHeight="1" x14ac:dyDescent="0.3">
      <c r="A11" s="28"/>
      <c r="B11" s="28"/>
      <c r="C11" s="28"/>
      <c r="D11" s="28"/>
      <c r="E11" s="30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</row>
    <row r="12" spans="1:84" ht="28.95" customHeight="1" x14ac:dyDescent="0.3">
      <c r="A12" s="28"/>
      <c r="B12" s="28"/>
      <c r="C12" s="28"/>
      <c r="D12" s="28"/>
      <c r="E12" s="30"/>
      <c r="F12" s="46" t="s">
        <v>26</v>
      </c>
      <c r="G12" s="39" t="s">
        <v>27</v>
      </c>
      <c r="H12" s="39" t="s">
        <v>26</v>
      </c>
      <c r="I12" s="39" t="s">
        <v>27</v>
      </c>
      <c r="J12" s="39" t="s">
        <v>26</v>
      </c>
      <c r="K12" s="39" t="s">
        <v>27</v>
      </c>
      <c r="L12" s="39" t="s">
        <v>28</v>
      </c>
      <c r="M12" s="39" t="s">
        <v>21</v>
      </c>
      <c r="N12" s="38" t="s">
        <v>21</v>
      </c>
      <c r="O12" s="38" t="s">
        <v>22</v>
      </c>
      <c r="P12" s="38" t="s">
        <v>23</v>
      </c>
      <c r="Q12" s="38" t="s">
        <v>23</v>
      </c>
      <c r="R12" s="38" t="s">
        <v>22</v>
      </c>
      <c r="S12" s="38"/>
    </row>
    <row r="13" spans="1:84" s="40" customFormat="1" ht="12.75" customHeight="1" x14ac:dyDescent="0.2">
      <c r="A13" s="50" t="s">
        <v>156</v>
      </c>
      <c r="B13" s="51" t="s">
        <v>46</v>
      </c>
      <c r="C13" s="52" t="s">
        <v>71</v>
      </c>
      <c r="D13" s="31">
        <v>22230811</v>
      </c>
      <c r="E13" s="31">
        <v>1500000</v>
      </c>
      <c r="F13" s="48"/>
      <c r="G13" s="38"/>
      <c r="H13" s="49"/>
      <c r="I13" s="38"/>
      <c r="J13" s="49" t="s">
        <v>140</v>
      </c>
      <c r="K13" s="47" t="s">
        <v>101</v>
      </c>
      <c r="L13" s="41">
        <v>22</v>
      </c>
      <c r="M13" s="41">
        <v>11</v>
      </c>
      <c r="N13" s="41">
        <v>8</v>
      </c>
      <c r="O13" s="41">
        <v>5</v>
      </c>
      <c r="P13" s="41">
        <v>9</v>
      </c>
      <c r="Q13" s="41">
        <v>8</v>
      </c>
      <c r="R13" s="41">
        <v>4</v>
      </c>
      <c r="S13" s="41">
        <f t="shared" ref="S13:S41" si="0">SUM(L13:R13)</f>
        <v>67</v>
      </c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</row>
    <row r="14" spans="1:84" s="40" customFormat="1" ht="12.75" customHeight="1" x14ac:dyDescent="0.2">
      <c r="A14" s="50" t="s">
        <v>157</v>
      </c>
      <c r="B14" s="51" t="s">
        <v>49</v>
      </c>
      <c r="C14" s="52" t="s">
        <v>74</v>
      </c>
      <c r="D14" s="31">
        <v>26871935</v>
      </c>
      <c r="E14" s="31">
        <v>9500000</v>
      </c>
      <c r="F14" s="49" t="s">
        <v>117</v>
      </c>
      <c r="G14" s="42" t="s">
        <v>101</v>
      </c>
      <c r="H14" s="49" t="s">
        <v>116</v>
      </c>
      <c r="I14" s="42" t="s">
        <v>101</v>
      </c>
      <c r="J14" s="49" t="s">
        <v>141</v>
      </c>
      <c r="K14" s="42" t="s">
        <v>101</v>
      </c>
      <c r="L14" s="41">
        <v>30</v>
      </c>
      <c r="M14" s="41">
        <v>13</v>
      </c>
      <c r="N14" s="41">
        <v>11</v>
      </c>
      <c r="O14" s="41">
        <v>5</v>
      </c>
      <c r="P14" s="41">
        <v>9</v>
      </c>
      <c r="Q14" s="41">
        <v>8</v>
      </c>
      <c r="R14" s="41">
        <v>2</v>
      </c>
      <c r="S14" s="41">
        <f t="shared" si="0"/>
        <v>78</v>
      </c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</row>
    <row r="15" spans="1:84" s="40" customFormat="1" ht="12.75" customHeight="1" x14ac:dyDescent="0.2">
      <c r="A15" s="50" t="s">
        <v>158</v>
      </c>
      <c r="B15" s="51" t="s">
        <v>47</v>
      </c>
      <c r="C15" s="52" t="s">
        <v>72</v>
      </c>
      <c r="D15" s="31">
        <v>83377614</v>
      </c>
      <c r="E15" s="31">
        <v>16000000</v>
      </c>
      <c r="F15" s="48" t="s">
        <v>119</v>
      </c>
      <c r="G15" s="42" t="s">
        <v>101</v>
      </c>
      <c r="H15" s="49"/>
      <c r="I15" s="42"/>
      <c r="J15" s="49" t="s">
        <v>142</v>
      </c>
      <c r="K15" s="42" t="s">
        <v>101</v>
      </c>
      <c r="L15" s="41">
        <v>20</v>
      </c>
      <c r="M15" s="41">
        <v>14</v>
      </c>
      <c r="N15" s="41">
        <v>8</v>
      </c>
      <c r="O15" s="41">
        <v>5</v>
      </c>
      <c r="P15" s="41">
        <v>8</v>
      </c>
      <c r="Q15" s="41">
        <v>6</v>
      </c>
      <c r="R15" s="41">
        <v>4</v>
      </c>
      <c r="S15" s="41">
        <f t="shared" si="0"/>
        <v>65</v>
      </c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</row>
    <row r="16" spans="1:84" s="40" customFormat="1" ht="12.75" customHeight="1" x14ac:dyDescent="0.2">
      <c r="A16" s="50" t="s">
        <v>159</v>
      </c>
      <c r="B16" s="51" t="s">
        <v>48</v>
      </c>
      <c r="C16" s="52" t="s">
        <v>73</v>
      </c>
      <c r="D16" s="31">
        <v>23049150</v>
      </c>
      <c r="E16" s="31">
        <v>2500000</v>
      </c>
      <c r="F16" s="48" t="s">
        <v>120</v>
      </c>
      <c r="G16" s="42" t="s">
        <v>101</v>
      </c>
      <c r="H16" s="49" t="s">
        <v>133</v>
      </c>
      <c r="I16" s="42" t="s">
        <v>101</v>
      </c>
      <c r="J16" s="49" t="s">
        <v>143</v>
      </c>
      <c r="K16" s="42" t="s">
        <v>101</v>
      </c>
      <c r="L16" s="41">
        <v>30</v>
      </c>
      <c r="M16" s="41">
        <v>13</v>
      </c>
      <c r="N16" s="41">
        <v>10</v>
      </c>
      <c r="O16" s="41">
        <v>5</v>
      </c>
      <c r="P16" s="41">
        <v>9</v>
      </c>
      <c r="Q16" s="41">
        <v>8</v>
      </c>
      <c r="R16" s="41">
        <v>3</v>
      </c>
      <c r="S16" s="41">
        <f t="shared" si="0"/>
        <v>78</v>
      </c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</row>
    <row r="17" spans="1:84" s="40" customFormat="1" ht="12" x14ac:dyDescent="0.2">
      <c r="A17" s="50" t="s">
        <v>160</v>
      </c>
      <c r="B17" s="51" t="s">
        <v>50</v>
      </c>
      <c r="C17" s="52" t="s">
        <v>75</v>
      </c>
      <c r="D17" s="31">
        <v>22404850</v>
      </c>
      <c r="E17" s="31">
        <v>6000000</v>
      </c>
      <c r="F17" s="48" t="s">
        <v>121</v>
      </c>
      <c r="G17" s="42" t="s">
        <v>101</v>
      </c>
      <c r="H17" s="49"/>
      <c r="I17" s="42"/>
      <c r="J17" s="49" t="s">
        <v>144</v>
      </c>
      <c r="K17" s="42" t="s">
        <v>101</v>
      </c>
      <c r="L17" s="41">
        <v>20</v>
      </c>
      <c r="M17" s="41">
        <v>13</v>
      </c>
      <c r="N17" s="41">
        <v>7</v>
      </c>
      <c r="O17" s="41">
        <v>4</v>
      </c>
      <c r="P17" s="41">
        <v>8</v>
      </c>
      <c r="Q17" s="41">
        <v>6</v>
      </c>
      <c r="R17" s="41">
        <v>5</v>
      </c>
      <c r="S17" s="41">
        <f t="shared" si="0"/>
        <v>63</v>
      </c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</row>
    <row r="18" spans="1:84" s="40" customFormat="1" ht="12.75" customHeight="1" x14ac:dyDescent="0.2">
      <c r="A18" s="50" t="s">
        <v>161</v>
      </c>
      <c r="B18" s="51" t="s">
        <v>51</v>
      </c>
      <c r="C18" s="52" t="s">
        <v>76</v>
      </c>
      <c r="D18" s="31">
        <v>38700400</v>
      </c>
      <c r="E18" s="31">
        <v>8000000</v>
      </c>
      <c r="F18" s="49" t="s">
        <v>122</v>
      </c>
      <c r="G18" s="42" t="s">
        <v>101</v>
      </c>
      <c r="H18" s="49" t="s">
        <v>113</v>
      </c>
      <c r="I18" s="42" t="s">
        <v>101</v>
      </c>
      <c r="J18" s="49" t="s">
        <v>145</v>
      </c>
      <c r="K18" s="42" t="s">
        <v>101</v>
      </c>
      <c r="L18" s="41">
        <v>36</v>
      </c>
      <c r="M18" s="41">
        <v>15</v>
      </c>
      <c r="N18" s="41">
        <v>13</v>
      </c>
      <c r="O18" s="41">
        <v>5</v>
      </c>
      <c r="P18" s="41">
        <v>9</v>
      </c>
      <c r="Q18" s="41">
        <v>10</v>
      </c>
      <c r="R18" s="41">
        <v>5</v>
      </c>
      <c r="S18" s="41">
        <f t="shared" si="0"/>
        <v>93</v>
      </c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</row>
    <row r="19" spans="1:84" s="40" customFormat="1" ht="12.75" customHeight="1" x14ac:dyDescent="0.2">
      <c r="A19" s="50" t="s">
        <v>162</v>
      </c>
      <c r="B19" s="51" t="s">
        <v>52</v>
      </c>
      <c r="C19" s="52" t="s">
        <v>77</v>
      </c>
      <c r="D19" s="31">
        <v>25972466</v>
      </c>
      <c r="E19" s="31">
        <v>8000000</v>
      </c>
      <c r="F19" s="48"/>
      <c r="G19" s="42"/>
      <c r="H19" s="49" t="s">
        <v>118</v>
      </c>
      <c r="I19" s="42" t="s">
        <v>101</v>
      </c>
      <c r="J19" s="49" t="s">
        <v>144</v>
      </c>
      <c r="K19" s="42" t="s">
        <v>101</v>
      </c>
      <c r="L19" s="41">
        <v>35</v>
      </c>
      <c r="M19" s="41">
        <v>13</v>
      </c>
      <c r="N19" s="41">
        <v>13</v>
      </c>
      <c r="O19" s="41">
        <v>5</v>
      </c>
      <c r="P19" s="41">
        <v>9</v>
      </c>
      <c r="Q19" s="41">
        <v>9</v>
      </c>
      <c r="R19" s="41">
        <v>2</v>
      </c>
      <c r="S19" s="41">
        <f t="shared" si="0"/>
        <v>86</v>
      </c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</row>
    <row r="20" spans="1:84" s="40" customFormat="1" ht="13.5" customHeight="1" x14ac:dyDescent="0.2">
      <c r="A20" s="50" t="s">
        <v>163</v>
      </c>
      <c r="B20" s="51" t="s">
        <v>53</v>
      </c>
      <c r="C20" s="52" t="s">
        <v>78</v>
      </c>
      <c r="D20" s="31">
        <v>24500000</v>
      </c>
      <c r="E20" s="31">
        <v>7500000</v>
      </c>
      <c r="F20" s="48"/>
      <c r="G20" s="42"/>
      <c r="H20" s="49"/>
      <c r="I20" s="42"/>
      <c r="J20" s="49" t="s">
        <v>146</v>
      </c>
      <c r="K20" s="42" t="s">
        <v>100</v>
      </c>
      <c r="L20" s="41">
        <v>22</v>
      </c>
      <c r="M20" s="41">
        <v>10</v>
      </c>
      <c r="N20" s="41">
        <v>9</v>
      </c>
      <c r="O20" s="41">
        <v>4</v>
      </c>
      <c r="P20" s="41">
        <v>7</v>
      </c>
      <c r="Q20" s="41">
        <v>5</v>
      </c>
      <c r="R20" s="41">
        <v>4</v>
      </c>
      <c r="S20" s="41">
        <f t="shared" si="0"/>
        <v>61</v>
      </c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</row>
    <row r="21" spans="1:84" s="40" customFormat="1" ht="12.75" customHeight="1" x14ac:dyDescent="0.2">
      <c r="A21" s="50" t="s">
        <v>164</v>
      </c>
      <c r="B21" s="51" t="s">
        <v>54</v>
      </c>
      <c r="C21" s="52" t="s">
        <v>79</v>
      </c>
      <c r="D21" s="31">
        <v>19883037</v>
      </c>
      <c r="E21" s="31">
        <v>8800000</v>
      </c>
      <c r="F21" s="49" t="s">
        <v>115</v>
      </c>
      <c r="G21" s="42" t="s">
        <v>100</v>
      </c>
      <c r="H21" s="49" t="s">
        <v>114</v>
      </c>
      <c r="I21" s="42" t="s">
        <v>101</v>
      </c>
      <c r="J21" s="49" t="s">
        <v>147</v>
      </c>
      <c r="K21" s="42" t="s">
        <v>101</v>
      </c>
      <c r="L21" s="41">
        <v>29</v>
      </c>
      <c r="M21" s="41">
        <v>12</v>
      </c>
      <c r="N21" s="41">
        <v>10</v>
      </c>
      <c r="O21" s="41">
        <v>5</v>
      </c>
      <c r="P21" s="41">
        <v>8</v>
      </c>
      <c r="Q21" s="41">
        <v>5</v>
      </c>
      <c r="R21" s="41">
        <v>3</v>
      </c>
      <c r="S21" s="41">
        <f t="shared" si="0"/>
        <v>72</v>
      </c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</row>
    <row r="22" spans="1:84" s="40" customFormat="1" ht="12.75" customHeight="1" x14ac:dyDescent="0.2">
      <c r="A22" s="50" t="s">
        <v>165</v>
      </c>
      <c r="B22" s="51" t="s">
        <v>62</v>
      </c>
      <c r="C22" s="51" t="s">
        <v>88</v>
      </c>
      <c r="D22" s="31">
        <v>19426087</v>
      </c>
      <c r="E22" s="31">
        <v>4000000</v>
      </c>
      <c r="F22" s="49" t="s">
        <v>123</v>
      </c>
      <c r="G22" s="42" t="s">
        <v>101</v>
      </c>
      <c r="H22" s="49" t="s">
        <v>134</v>
      </c>
      <c r="I22" s="42" t="s">
        <v>100</v>
      </c>
      <c r="J22" s="49" t="s">
        <v>148</v>
      </c>
      <c r="K22" s="42" t="s">
        <v>101</v>
      </c>
      <c r="L22" s="41">
        <v>20</v>
      </c>
      <c r="M22" s="41">
        <v>12</v>
      </c>
      <c r="N22" s="41">
        <v>8</v>
      </c>
      <c r="O22" s="41">
        <v>5</v>
      </c>
      <c r="P22" s="41">
        <v>8</v>
      </c>
      <c r="Q22" s="41">
        <v>8</v>
      </c>
      <c r="R22" s="41">
        <v>4</v>
      </c>
      <c r="S22" s="41">
        <f t="shared" si="0"/>
        <v>65</v>
      </c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</row>
    <row r="23" spans="1:84" s="40" customFormat="1" ht="12.75" customHeight="1" x14ac:dyDescent="0.2">
      <c r="A23" s="50" t="s">
        <v>166</v>
      </c>
      <c r="B23" s="51" t="s">
        <v>56</v>
      </c>
      <c r="C23" s="51" t="s">
        <v>81</v>
      </c>
      <c r="D23" s="31">
        <v>47764884</v>
      </c>
      <c r="E23" s="31">
        <v>6000000</v>
      </c>
      <c r="F23" s="48"/>
      <c r="G23" s="42"/>
      <c r="H23" s="49" t="s">
        <v>135</v>
      </c>
      <c r="I23" s="42" t="s">
        <v>100</v>
      </c>
      <c r="J23" s="49" t="s">
        <v>149</v>
      </c>
      <c r="K23" s="42" t="s">
        <v>101</v>
      </c>
      <c r="L23" s="41">
        <v>20</v>
      </c>
      <c r="M23" s="41">
        <v>13</v>
      </c>
      <c r="N23" s="41">
        <v>8</v>
      </c>
      <c r="O23" s="41">
        <v>4</v>
      </c>
      <c r="P23" s="41">
        <v>7</v>
      </c>
      <c r="Q23" s="41">
        <v>5</v>
      </c>
      <c r="R23" s="41">
        <v>2</v>
      </c>
      <c r="S23" s="41">
        <f t="shared" si="0"/>
        <v>59</v>
      </c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</row>
    <row r="24" spans="1:84" s="40" customFormat="1" ht="12.75" customHeight="1" x14ac:dyDescent="0.2">
      <c r="A24" s="50" t="s">
        <v>167</v>
      </c>
      <c r="B24" s="51" t="s">
        <v>70</v>
      </c>
      <c r="C24" s="51" t="s">
        <v>98</v>
      </c>
      <c r="D24" s="31">
        <v>32865722</v>
      </c>
      <c r="E24" s="31">
        <v>6000000</v>
      </c>
      <c r="F24" s="48"/>
      <c r="G24" s="42"/>
      <c r="H24" s="49" t="s">
        <v>128</v>
      </c>
      <c r="I24" s="42" t="s">
        <v>101</v>
      </c>
      <c r="J24" s="49" t="s">
        <v>150</v>
      </c>
      <c r="K24" s="42" t="s">
        <v>100</v>
      </c>
      <c r="L24" s="41">
        <v>20</v>
      </c>
      <c r="M24" s="41">
        <v>9</v>
      </c>
      <c r="N24" s="41">
        <v>8</v>
      </c>
      <c r="O24" s="41">
        <v>4</v>
      </c>
      <c r="P24" s="41">
        <v>7</v>
      </c>
      <c r="Q24" s="41">
        <v>5</v>
      </c>
      <c r="R24" s="41">
        <v>5</v>
      </c>
      <c r="S24" s="41">
        <f t="shared" si="0"/>
        <v>58</v>
      </c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</row>
    <row r="25" spans="1:84" s="40" customFormat="1" ht="12" x14ac:dyDescent="0.2">
      <c r="A25" s="50" t="s">
        <v>168</v>
      </c>
      <c r="B25" s="51" t="s">
        <v>60</v>
      </c>
      <c r="C25" s="51" t="s">
        <v>86</v>
      </c>
      <c r="D25" s="31">
        <v>84400000</v>
      </c>
      <c r="E25" s="31">
        <v>18000000</v>
      </c>
      <c r="F25" s="48" t="s">
        <v>124</v>
      </c>
      <c r="G25" s="42" t="s">
        <v>101</v>
      </c>
      <c r="H25" s="49" t="s">
        <v>121</v>
      </c>
      <c r="I25" s="42" t="s">
        <v>101</v>
      </c>
      <c r="J25" s="49" t="s">
        <v>151</v>
      </c>
      <c r="K25" s="42" t="s">
        <v>101</v>
      </c>
      <c r="L25" s="41">
        <v>34</v>
      </c>
      <c r="M25" s="41">
        <v>12</v>
      </c>
      <c r="N25" s="41">
        <v>13</v>
      </c>
      <c r="O25" s="41">
        <v>5</v>
      </c>
      <c r="P25" s="41">
        <v>7</v>
      </c>
      <c r="Q25" s="41">
        <v>9</v>
      </c>
      <c r="R25" s="41">
        <v>4</v>
      </c>
      <c r="S25" s="41">
        <f t="shared" si="0"/>
        <v>84</v>
      </c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</row>
    <row r="26" spans="1:84" s="40" customFormat="1" ht="12.75" customHeight="1" x14ac:dyDescent="0.2">
      <c r="A26" s="50" t="s">
        <v>169</v>
      </c>
      <c r="B26" s="51" t="s">
        <v>61</v>
      </c>
      <c r="C26" s="51" t="s">
        <v>87</v>
      </c>
      <c r="D26" s="31">
        <v>46385000</v>
      </c>
      <c r="E26" s="31">
        <v>8000000</v>
      </c>
      <c r="F26" s="48" t="s">
        <v>125</v>
      </c>
      <c r="G26" s="42" t="s">
        <v>100</v>
      </c>
      <c r="H26" s="49" t="s">
        <v>134</v>
      </c>
      <c r="I26" s="42" t="s">
        <v>100</v>
      </c>
      <c r="J26" s="49" t="s">
        <v>152</v>
      </c>
      <c r="K26" s="42" t="s">
        <v>100</v>
      </c>
      <c r="L26" s="41">
        <v>15</v>
      </c>
      <c r="M26" s="41">
        <v>9</v>
      </c>
      <c r="N26" s="41">
        <v>5</v>
      </c>
      <c r="O26" s="41">
        <v>4</v>
      </c>
      <c r="P26" s="41">
        <v>7</v>
      </c>
      <c r="Q26" s="41">
        <v>4</v>
      </c>
      <c r="R26" s="41">
        <v>2</v>
      </c>
      <c r="S26" s="41">
        <f t="shared" si="0"/>
        <v>46</v>
      </c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</row>
    <row r="27" spans="1:84" s="40" customFormat="1" ht="12.75" customHeight="1" x14ac:dyDescent="0.2">
      <c r="A27" s="50" t="s">
        <v>170</v>
      </c>
      <c r="B27" s="51" t="s">
        <v>58</v>
      </c>
      <c r="C27" s="51" t="s">
        <v>84</v>
      </c>
      <c r="D27" s="31">
        <v>18745076</v>
      </c>
      <c r="E27" s="31">
        <v>7000000</v>
      </c>
      <c r="F27" s="49" t="s">
        <v>126</v>
      </c>
      <c r="G27" s="42" t="s">
        <v>101</v>
      </c>
      <c r="H27" s="49" t="s">
        <v>136</v>
      </c>
      <c r="I27" s="42" t="s">
        <v>101</v>
      </c>
      <c r="J27" s="49" t="s">
        <v>141</v>
      </c>
      <c r="K27" s="42" t="s">
        <v>101</v>
      </c>
      <c r="L27" s="41">
        <v>34</v>
      </c>
      <c r="M27" s="41">
        <v>12</v>
      </c>
      <c r="N27" s="41">
        <v>12</v>
      </c>
      <c r="O27" s="41">
        <v>5</v>
      </c>
      <c r="P27" s="41">
        <v>9</v>
      </c>
      <c r="Q27" s="41">
        <v>9</v>
      </c>
      <c r="R27" s="41">
        <v>5</v>
      </c>
      <c r="S27" s="41">
        <f t="shared" si="0"/>
        <v>86</v>
      </c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</row>
    <row r="28" spans="1:84" s="40" customFormat="1" ht="12.75" customHeight="1" x14ac:dyDescent="0.2">
      <c r="A28" s="50" t="s">
        <v>171</v>
      </c>
      <c r="B28" s="51" t="s">
        <v>63</v>
      </c>
      <c r="C28" s="51" t="s">
        <v>89</v>
      </c>
      <c r="D28" s="31">
        <v>48799500</v>
      </c>
      <c r="E28" s="31">
        <v>11000000</v>
      </c>
      <c r="F28" s="48" t="s">
        <v>127</v>
      </c>
      <c r="G28" s="42" t="s">
        <v>101</v>
      </c>
      <c r="H28" s="49" t="s">
        <v>137</v>
      </c>
      <c r="I28" s="42" t="s">
        <v>101</v>
      </c>
      <c r="J28" s="49" t="s">
        <v>142</v>
      </c>
      <c r="K28" s="42" t="s">
        <v>101</v>
      </c>
      <c r="L28" s="41">
        <v>29</v>
      </c>
      <c r="M28" s="41">
        <v>11</v>
      </c>
      <c r="N28" s="41">
        <v>11</v>
      </c>
      <c r="O28" s="41">
        <v>5</v>
      </c>
      <c r="P28" s="41">
        <v>8</v>
      </c>
      <c r="Q28" s="41">
        <v>6</v>
      </c>
      <c r="R28" s="41">
        <v>3</v>
      </c>
      <c r="S28" s="41">
        <f t="shared" si="0"/>
        <v>73</v>
      </c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</row>
    <row r="29" spans="1:84" s="40" customFormat="1" ht="12.75" customHeight="1" x14ac:dyDescent="0.2">
      <c r="A29" s="50" t="s">
        <v>172</v>
      </c>
      <c r="B29" s="51" t="s">
        <v>69</v>
      </c>
      <c r="C29" s="51" t="s">
        <v>96</v>
      </c>
      <c r="D29" s="31">
        <v>18500000</v>
      </c>
      <c r="E29" s="31">
        <v>7000000</v>
      </c>
      <c r="F29" s="48"/>
      <c r="G29" s="42"/>
      <c r="H29" s="49" t="s">
        <v>138</v>
      </c>
      <c r="I29" s="42" t="s">
        <v>101</v>
      </c>
      <c r="J29" s="49" t="s">
        <v>153</v>
      </c>
      <c r="K29" s="42" t="s">
        <v>101</v>
      </c>
      <c r="L29" s="41">
        <v>35</v>
      </c>
      <c r="M29" s="41">
        <v>13</v>
      </c>
      <c r="N29" s="41">
        <v>13</v>
      </c>
      <c r="O29" s="41">
        <v>5</v>
      </c>
      <c r="P29" s="41">
        <v>9</v>
      </c>
      <c r="Q29" s="41">
        <v>9</v>
      </c>
      <c r="R29" s="41">
        <v>3</v>
      </c>
      <c r="S29" s="41">
        <f t="shared" si="0"/>
        <v>87</v>
      </c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</row>
    <row r="30" spans="1:84" s="40" customFormat="1" ht="12" x14ac:dyDescent="0.2">
      <c r="A30" s="50" t="s">
        <v>173</v>
      </c>
      <c r="B30" s="51" t="s">
        <v>55</v>
      </c>
      <c r="C30" s="51" t="s">
        <v>80</v>
      </c>
      <c r="D30" s="31">
        <v>15200000</v>
      </c>
      <c r="E30" s="31">
        <v>5000000</v>
      </c>
      <c r="F30" s="48" t="s">
        <v>128</v>
      </c>
      <c r="G30" s="42" t="s">
        <v>101</v>
      </c>
      <c r="H30" s="49" t="s">
        <v>123</v>
      </c>
      <c r="I30" s="42" t="s">
        <v>101</v>
      </c>
      <c r="J30" s="49"/>
      <c r="K30" s="42"/>
      <c r="L30" s="41">
        <v>28</v>
      </c>
      <c r="M30" s="41">
        <v>11</v>
      </c>
      <c r="N30" s="41">
        <v>12</v>
      </c>
      <c r="O30" s="41">
        <v>5</v>
      </c>
      <c r="P30" s="41">
        <v>8</v>
      </c>
      <c r="Q30" s="41">
        <v>8</v>
      </c>
      <c r="R30" s="41">
        <v>4</v>
      </c>
      <c r="S30" s="41">
        <f t="shared" si="0"/>
        <v>76</v>
      </c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</row>
    <row r="31" spans="1:84" s="40" customFormat="1" ht="12.75" customHeight="1" x14ac:dyDescent="0.2">
      <c r="A31" s="50" t="s">
        <v>174</v>
      </c>
      <c r="B31" s="51" t="s">
        <v>59</v>
      </c>
      <c r="C31" s="51" t="s">
        <v>85</v>
      </c>
      <c r="D31" s="31">
        <v>43762647</v>
      </c>
      <c r="E31" s="31">
        <v>16000000</v>
      </c>
      <c r="F31" s="48" t="s">
        <v>130</v>
      </c>
      <c r="G31" s="42" t="s">
        <v>101</v>
      </c>
      <c r="H31" s="49" t="s">
        <v>119</v>
      </c>
      <c r="I31" s="42" t="s">
        <v>101</v>
      </c>
      <c r="J31" s="49" t="s">
        <v>144</v>
      </c>
      <c r="K31" s="42" t="s">
        <v>101</v>
      </c>
      <c r="L31" s="41">
        <v>35</v>
      </c>
      <c r="M31" s="41">
        <v>12</v>
      </c>
      <c r="N31" s="41">
        <v>13</v>
      </c>
      <c r="O31" s="41">
        <v>5</v>
      </c>
      <c r="P31" s="41">
        <v>5</v>
      </c>
      <c r="Q31" s="41">
        <v>5</v>
      </c>
      <c r="R31" s="41">
        <v>4</v>
      </c>
      <c r="S31" s="41">
        <f t="shared" si="0"/>
        <v>79</v>
      </c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</row>
    <row r="32" spans="1:84" s="40" customFormat="1" ht="12.75" customHeight="1" x14ac:dyDescent="0.2">
      <c r="A32" s="50" t="s">
        <v>175</v>
      </c>
      <c r="B32" s="51" t="s">
        <v>64</v>
      </c>
      <c r="C32" s="51" t="s">
        <v>90</v>
      </c>
      <c r="D32" s="31">
        <v>62800000</v>
      </c>
      <c r="E32" s="31">
        <v>14000000</v>
      </c>
      <c r="F32" s="49"/>
      <c r="G32" s="42"/>
      <c r="H32" s="49" t="s">
        <v>139</v>
      </c>
      <c r="I32" s="42" t="s">
        <v>101</v>
      </c>
      <c r="J32" s="49" t="s">
        <v>145</v>
      </c>
      <c r="K32" s="42" t="s">
        <v>100</v>
      </c>
      <c r="L32" s="41">
        <v>22</v>
      </c>
      <c r="M32" s="41">
        <v>13</v>
      </c>
      <c r="N32" s="41">
        <v>11</v>
      </c>
      <c r="O32" s="41">
        <v>5</v>
      </c>
      <c r="P32" s="41">
        <v>7</v>
      </c>
      <c r="Q32" s="41">
        <v>6</v>
      </c>
      <c r="R32" s="41">
        <v>4</v>
      </c>
      <c r="S32" s="41">
        <f t="shared" si="0"/>
        <v>68</v>
      </c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</row>
    <row r="33" spans="1:84" s="40" customFormat="1" ht="12.75" customHeight="1" x14ac:dyDescent="0.2">
      <c r="A33" s="50" t="s">
        <v>176</v>
      </c>
      <c r="B33" s="51" t="s">
        <v>67</v>
      </c>
      <c r="C33" s="51" t="s">
        <v>94</v>
      </c>
      <c r="D33" s="31">
        <v>6850000</v>
      </c>
      <c r="E33" s="31">
        <v>5400000</v>
      </c>
      <c r="F33" s="48"/>
      <c r="G33" s="42"/>
      <c r="H33" s="49"/>
      <c r="I33" s="42"/>
      <c r="J33" s="48" t="s">
        <v>142</v>
      </c>
      <c r="K33" s="42" t="s">
        <v>101</v>
      </c>
      <c r="L33" s="41">
        <v>34</v>
      </c>
      <c r="M33" s="41">
        <v>11</v>
      </c>
      <c r="N33" s="41">
        <v>13</v>
      </c>
      <c r="O33" s="41">
        <v>5</v>
      </c>
      <c r="P33" s="41">
        <v>9</v>
      </c>
      <c r="Q33" s="41">
        <v>9</v>
      </c>
      <c r="R33" s="41">
        <v>2</v>
      </c>
      <c r="S33" s="41">
        <f t="shared" si="0"/>
        <v>83</v>
      </c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</row>
    <row r="34" spans="1:84" s="40" customFormat="1" ht="12.75" customHeight="1" x14ac:dyDescent="0.2">
      <c r="A34" s="50" t="s">
        <v>177</v>
      </c>
      <c r="B34" s="51" t="s">
        <v>65</v>
      </c>
      <c r="C34" s="51" t="s">
        <v>91</v>
      </c>
      <c r="D34" s="31">
        <v>25302400</v>
      </c>
      <c r="E34" s="31">
        <v>11000000</v>
      </c>
      <c r="F34" s="48" t="s">
        <v>117</v>
      </c>
      <c r="G34" s="42" t="s">
        <v>100</v>
      </c>
      <c r="H34" s="49"/>
      <c r="I34" s="42"/>
      <c r="J34" s="49" t="s">
        <v>154</v>
      </c>
      <c r="K34" s="42" t="s">
        <v>101</v>
      </c>
      <c r="L34" s="41">
        <v>28</v>
      </c>
      <c r="M34" s="41">
        <v>10</v>
      </c>
      <c r="N34" s="41">
        <v>11</v>
      </c>
      <c r="O34" s="41">
        <v>5</v>
      </c>
      <c r="P34" s="41">
        <v>7</v>
      </c>
      <c r="Q34" s="41">
        <v>7</v>
      </c>
      <c r="R34" s="41">
        <v>5</v>
      </c>
      <c r="S34" s="41">
        <f t="shared" si="0"/>
        <v>73</v>
      </c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</row>
    <row r="35" spans="1:84" s="40" customFormat="1" ht="12.75" customHeight="1" x14ac:dyDescent="0.2">
      <c r="A35" s="50" t="s">
        <v>178</v>
      </c>
      <c r="B35" s="51" t="s">
        <v>132</v>
      </c>
      <c r="C35" s="51" t="s">
        <v>99</v>
      </c>
      <c r="D35" s="31">
        <v>68695300</v>
      </c>
      <c r="E35" s="31">
        <v>12000000</v>
      </c>
      <c r="F35" s="49" t="s">
        <v>129</v>
      </c>
      <c r="G35" s="42" t="s">
        <v>100</v>
      </c>
      <c r="H35" s="49"/>
      <c r="I35" s="42"/>
      <c r="J35" s="49" t="s">
        <v>148</v>
      </c>
      <c r="K35" s="42" t="s">
        <v>101</v>
      </c>
      <c r="L35" s="41">
        <v>23</v>
      </c>
      <c r="M35" s="41">
        <v>14</v>
      </c>
      <c r="N35" s="41">
        <v>10</v>
      </c>
      <c r="O35" s="41">
        <v>4</v>
      </c>
      <c r="P35" s="41">
        <v>6</v>
      </c>
      <c r="Q35" s="41">
        <v>5</v>
      </c>
      <c r="R35" s="41">
        <v>3</v>
      </c>
      <c r="S35" s="41">
        <f t="shared" si="0"/>
        <v>65</v>
      </c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</row>
    <row r="36" spans="1:84" s="40" customFormat="1" ht="12.75" customHeight="1" x14ac:dyDescent="0.2">
      <c r="A36" s="50" t="s">
        <v>179</v>
      </c>
      <c r="B36" s="51" t="s">
        <v>57</v>
      </c>
      <c r="C36" s="51" t="s">
        <v>82</v>
      </c>
      <c r="D36" s="31">
        <v>31166000</v>
      </c>
      <c r="E36" s="31">
        <v>11000000</v>
      </c>
      <c r="F36" s="48" t="s">
        <v>120</v>
      </c>
      <c r="G36" s="42" t="s">
        <v>101</v>
      </c>
      <c r="H36" s="49" t="s">
        <v>133</v>
      </c>
      <c r="I36" s="42" t="s">
        <v>101</v>
      </c>
      <c r="J36" s="49" t="s">
        <v>149</v>
      </c>
      <c r="K36" s="42" t="s">
        <v>101</v>
      </c>
      <c r="L36" s="41">
        <v>34</v>
      </c>
      <c r="M36" s="41">
        <v>11</v>
      </c>
      <c r="N36" s="41">
        <v>13</v>
      </c>
      <c r="O36" s="41">
        <v>5</v>
      </c>
      <c r="P36" s="41">
        <v>7</v>
      </c>
      <c r="Q36" s="41">
        <v>9</v>
      </c>
      <c r="R36" s="41">
        <v>5</v>
      </c>
      <c r="S36" s="41">
        <f t="shared" si="0"/>
        <v>84</v>
      </c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</row>
    <row r="37" spans="1:84" s="40" customFormat="1" ht="12.75" customHeight="1" x14ac:dyDescent="0.2">
      <c r="A37" s="50" t="s">
        <v>180</v>
      </c>
      <c r="B37" s="51" t="s">
        <v>65</v>
      </c>
      <c r="C37" s="51" t="s">
        <v>92</v>
      </c>
      <c r="D37" s="31">
        <v>21715000</v>
      </c>
      <c r="E37" s="31">
        <v>5000000</v>
      </c>
      <c r="F37" s="48" t="s">
        <v>131</v>
      </c>
      <c r="G37" s="42" t="s">
        <v>101</v>
      </c>
      <c r="H37" s="49"/>
      <c r="I37" s="42"/>
      <c r="J37" s="49" t="s">
        <v>150</v>
      </c>
      <c r="K37" s="42" t="s">
        <v>101</v>
      </c>
      <c r="L37" s="41">
        <v>25</v>
      </c>
      <c r="M37" s="41">
        <v>12</v>
      </c>
      <c r="N37" s="41">
        <v>8</v>
      </c>
      <c r="O37" s="41">
        <v>5</v>
      </c>
      <c r="P37" s="41">
        <v>6</v>
      </c>
      <c r="Q37" s="41">
        <v>6</v>
      </c>
      <c r="R37" s="41">
        <v>5</v>
      </c>
      <c r="S37" s="41">
        <f t="shared" si="0"/>
        <v>67</v>
      </c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  <c r="CB37" s="35"/>
      <c r="CC37" s="35"/>
      <c r="CD37" s="35"/>
      <c r="CE37" s="35"/>
      <c r="CF37" s="35"/>
    </row>
    <row r="38" spans="1:84" s="40" customFormat="1" ht="12" x14ac:dyDescent="0.2">
      <c r="A38" s="50" t="s">
        <v>181</v>
      </c>
      <c r="B38" s="51" t="s">
        <v>66</v>
      </c>
      <c r="C38" s="51" t="s">
        <v>93</v>
      </c>
      <c r="D38" s="31">
        <v>11553590</v>
      </c>
      <c r="E38" s="31">
        <v>2200000</v>
      </c>
      <c r="F38" s="49" t="s">
        <v>122</v>
      </c>
      <c r="G38" s="42" t="s">
        <v>101</v>
      </c>
      <c r="H38" s="49"/>
      <c r="I38" s="42"/>
      <c r="J38" s="49" t="s">
        <v>151</v>
      </c>
      <c r="K38" s="42" t="s">
        <v>101</v>
      </c>
      <c r="L38" s="41">
        <v>28</v>
      </c>
      <c r="M38" s="41">
        <v>12</v>
      </c>
      <c r="N38" s="41">
        <v>11</v>
      </c>
      <c r="O38" s="41">
        <v>5</v>
      </c>
      <c r="P38" s="41">
        <v>8</v>
      </c>
      <c r="Q38" s="41">
        <v>8</v>
      </c>
      <c r="R38" s="41">
        <v>2</v>
      </c>
      <c r="S38" s="41">
        <f t="shared" si="0"/>
        <v>74</v>
      </c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</row>
    <row r="39" spans="1:84" s="40" customFormat="1" ht="12.75" customHeight="1" x14ac:dyDescent="0.2">
      <c r="A39" s="50" t="s">
        <v>182</v>
      </c>
      <c r="B39" s="51" t="s">
        <v>57</v>
      </c>
      <c r="C39" s="51" t="s">
        <v>83</v>
      </c>
      <c r="D39" s="31">
        <v>45494265</v>
      </c>
      <c r="E39" s="31">
        <v>11500000</v>
      </c>
      <c r="F39" s="48" t="s">
        <v>116</v>
      </c>
      <c r="G39" s="42" t="s">
        <v>101</v>
      </c>
      <c r="H39" s="49" t="s">
        <v>112</v>
      </c>
      <c r="I39" s="42" t="s">
        <v>101</v>
      </c>
      <c r="J39" s="49" t="s">
        <v>140</v>
      </c>
      <c r="K39" s="42" t="s">
        <v>101</v>
      </c>
      <c r="L39" s="41">
        <v>32</v>
      </c>
      <c r="M39" s="41">
        <v>12</v>
      </c>
      <c r="N39" s="41">
        <v>13</v>
      </c>
      <c r="O39" s="41">
        <v>5</v>
      </c>
      <c r="P39" s="41">
        <v>8</v>
      </c>
      <c r="Q39" s="41">
        <v>8</v>
      </c>
      <c r="R39" s="41">
        <v>5</v>
      </c>
      <c r="S39" s="41">
        <f t="shared" si="0"/>
        <v>83</v>
      </c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</row>
    <row r="40" spans="1:84" s="40" customFormat="1" ht="12.75" customHeight="1" x14ac:dyDescent="0.2">
      <c r="A40" s="50" t="s">
        <v>183</v>
      </c>
      <c r="B40" s="51" t="s">
        <v>68</v>
      </c>
      <c r="C40" s="51" t="s">
        <v>95</v>
      </c>
      <c r="D40" s="31">
        <v>61333790</v>
      </c>
      <c r="E40" s="31">
        <v>15000000</v>
      </c>
      <c r="F40" s="48"/>
      <c r="G40" s="42"/>
      <c r="H40" s="49"/>
      <c r="I40" s="42"/>
      <c r="J40" s="49" t="s">
        <v>141</v>
      </c>
      <c r="K40" s="42" t="s">
        <v>101</v>
      </c>
      <c r="L40" s="41">
        <v>34</v>
      </c>
      <c r="M40" s="41">
        <v>13</v>
      </c>
      <c r="N40" s="41">
        <v>13</v>
      </c>
      <c r="O40" s="41">
        <v>5</v>
      </c>
      <c r="P40" s="41">
        <v>5</v>
      </c>
      <c r="Q40" s="41">
        <v>5</v>
      </c>
      <c r="R40" s="41">
        <v>3</v>
      </c>
      <c r="S40" s="41">
        <f t="shared" si="0"/>
        <v>78</v>
      </c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</row>
    <row r="41" spans="1:84" s="40" customFormat="1" ht="12.75" customHeight="1" x14ac:dyDescent="0.2">
      <c r="A41" s="50" t="s">
        <v>184</v>
      </c>
      <c r="B41" s="51" t="s">
        <v>155</v>
      </c>
      <c r="C41" s="51" t="s">
        <v>97</v>
      </c>
      <c r="D41" s="31">
        <v>36332000</v>
      </c>
      <c r="E41" s="31">
        <v>7500000</v>
      </c>
      <c r="F41" s="49" t="s">
        <v>115</v>
      </c>
      <c r="G41" s="42" t="s">
        <v>100</v>
      </c>
      <c r="H41" s="49"/>
      <c r="I41" s="42"/>
      <c r="J41" s="49" t="s">
        <v>142</v>
      </c>
      <c r="K41" s="42" t="s">
        <v>101</v>
      </c>
      <c r="L41" s="41">
        <v>20</v>
      </c>
      <c r="M41" s="41">
        <v>11</v>
      </c>
      <c r="N41" s="41">
        <v>10</v>
      </c>
      <c r="O41" s="41">
        <v>5</v>
      </c>
      <c r="P41" s="41">
        <v>6</v>
      </c>
      <c r="Q41" s="41">
        <v>6</v>
      </c>
      <c r="R41" s="41">
        <v>2</v>
      </c>
      <c r="S41" s="41">
        <f t="shared" si="0"/>
        <v>60</v>
      </c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</row>
    <row r="42" spans="1:84" ht="12" x14ac:dyDescent="0.3">
      <c r="D42" s="32">
        <f>SUM(D13:D41)</f>
        <v>1034081524</v>
      </c>
      <c r="E42" s="32">
        <f>SUM(E13:E41)</f>
        <v>250400000</v>
      </c>
      <c r="F42" s="44"/>
    </row>
    <row r="43" spans="1:84" ht="12" x14ac:dyDescent="0.3">
      <c r="E43" s="44"/>
      <c r="F43" s="44"/>
      <c r="G43" s="44"/>
      <c r="H43" s="44"/>
    </row>
  </sheetData>
  <mergeCells count="17">
    <mergeCell ref="R10:R11"/>
    <mergeCell ref="S10:S11"/>
    <mergeCell ref="L10:L11"/>
    <mergeCell ref="M10:M11"/>
    <mergeCell ref="N10:N11"/>
    <mergeCell ref="O10:O11"/>
    <mergeCell ref="P10:P11"/>
    <mergeCell ref="Q10:Q11"/>
    <mergeCell ref="D8:K8"/>
    <mergeCell ref="A10:A12"/>
    <mergeCell ref="B10:B12"/>
    <mergeCell ref="C10:C12"/>
    <mergeCell ref="D10:D12"/>
    <mergeCell ref="E10:E12"/>
    <mergeCell ref="F10:G11"/>
    <mergeCell ref="H10:I11"/>
    <mergeCell ref="J10:K11"/>
  </mergeCells>
  <dataValidations count="4">
    <dataValidation type="decimal" operator="lessThanOrEqual" allowBlank="1" showInputMessage="1" showErrorMessage="1" error="max. 40" sqref="L13:L41" xr:uid="{BC0A50B2-EB00-4917-A9BF-B5A2E229B27B}">
      <formula1>40</formula1>
    </dataValidation>
    <dataValidation type="decimal" operator="lessThanOrEqual" allowBlank="1" showInputMessage="1" showErrorMessage="1" error="max. 15" sqref="M13:N41" xr:uid="{BC7B58BD-726B-435B-A060-C16D3EE75C65}">
      <formula1>15</formula1>
    </dataValidation>
    <dataValidation type="decimal" operator="lessThanOrEqual" allowBlank="1" showInputMessage="1" showErrorMessage="1" error="max. 10" sqref="P13:Q41" xr:uid="{DC3D3F39-EAC8-49E1-B045-11D1CF9104A8}">
      <formula1>10</formula1>
    </dataValidation>
    <dataValidation type="decimal" operator="lessThanOrEqual" allowBlank="1" showInputMessage="1" showErrorMessage="1" error="max. 5" sqref="R13:R41 O13:O41" xr:uid="{4B8785E0-950D-40D7-8691-6C8E62339579}">
      <formula1>5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377CA-078D-4EBF-BA64-BBEB36C229F3}">
  <dimension ref="A1:CF43"/>
  <sheetViews>
    <sheetView zoomScale="80" zoomScaleNormal="80" workbookViewId="0"/>
  </sheetViews>
  <sheetFormatPr defaultColWidth="9.109375" defaultRowHeight="14.4" x14ac:dyDescent="0.3"/>
  <cols>
    <col min="1" max="1" width="11.6640625" style="35" customWidth="1"/>
    <col min="2" max="2" width="30" style="35" bestFit="1" customWidth="1"/>
    <col min="3" max="3" width="43.6640625" style="35" customWidth="1"/>
    <col min="4" max="4" width="15.5546875" style="35" customWidth="1"/>
    <col min="5" max="5" width="15" style="35" customWidth="1"/>
    <col min="6" max="6" width="16" style="35" customWidth="1"/>
    <col min="7" max="7" width="7.88671875" style="36" customWidth="1"/>
    <col min="8" max="8" width="15.21875" style="36" customWidth="1"/>
    <col min="9" max="9" width="5.6640625" style="35" customWidth="1"/>
    <col min="10" max="10" width="21" style="35" customWidth="1"/>
    <col min="11" max="11" width="5.6640625" style="35" customWidth="1"/>
    <col min="12" max="12" width="9.6640625" style="35" customWidth="1"/>
    <col min="13" max="19" width="9.33203125" style="35" customWidth="1"/>
    <col min="20" max="16384" width="9.109375" style="35"/>
  </cols>
  <sheetData>
    <row r="1" spans="1:84" ht="38.25" customHeight="1" x14ac:dyDescent="0.3">
      <c r="A1" s="34" t="s">
        <v>38</v>
      </c>
    </row>
    <row r="2" spans="1:84" ht="12.6" x14ac:dyDescent="0.3">
      <c r="A2" s="37" t="s">
        <v>43</v>
      </c>
      <c r="D2" s="37" t="s">
        <v>24</v>
      </c>
    </row>
    <row r="3" spans="1:84" ht="12.6" x14ac:dyDescent="0.3">
      <c r="A3" s="37" t="s">
        <v>41</v>
      </c>
      <c r="D3" s="35" t="s">
        <v>35</v>
      </c>
    </row>
    <row r="4" spans="1:84" ht="12.6" x14ac:dyDescent="0.3">
      <c r="A4" s="37" t="s">
        <v>44</v>
      </c>
      <c r="D4" s="35" t="s">
        <v>36</v>
      </c>
    </row>
    <row r="5" spans="1:84" ht="12.6" x14ac:dyDescent="0.3">
      <c r="A5" s="37" t="s">
        <v>39</v>
      </c>
      <c r="D5" s="35" t="s">
        <v>37</v>
      </c>
    </row>
    <row r="6" spans="1:84" ht="12.6" x14ac:dyDescent="0.3">
      <c r="A6" s="35" t="s">
        <v>45</v>
      </c>
    </row>
    <row r="7" spans="1:84" ht="12.6" x14ac:dyDescent="0.3">
      <c r="A7" s="45" t="s">
        <v>42</v>
      </c>
      <c r="D7" s="37" t="s">
        <v>25</v>
      </c>
    </row>
    <row r="8" spans="1:84" ht="39.6" customHeight="1" x14ac:dyDescent="0.3">
      <c r="D8" s="25" t="s">
        <v>40</v>
      </c>
      <c r="E8" s="25"/>
      <c r="F8" s="25"/>
      <c r="G8" s="25"/>
      <c r="H8" s="25"/>
      <c r="I8" s="25"/>
      <c r="J8" s="25"/>
      <c r="K8" s="25"/>
    </row>
    <row r="9" spans="1:84" ht="12.6" customHeight="1" x14ac:dyDescent="0.3">
      <c r="A9" s="37"/>
    </row>
    <row r="10" spans="1:84" ht="26.4" customHeight="1" x14ac:dyDescent="0.3">
      <c r="A10" s="26" t="s">
        <v>0</v>
      </c>
      <c r="B10" s="26" t="s">
        <v>1</v>
      </c>
      <c r="C10" s="26" t="s">
        <v>19</v>
      </c>
      <c r="D10" s="26" t="s">
        <v>13</v>
      </c>
      <c r="E10" s="29" t="s">
        <v>2</v>
      </c>
      <c r="F10" s="26" t="s">
        <v>32</v>
      </c>
      <c r="G10" s="26"/>
      <c r="H10" s="26" t="s">
        <v>33</v>
      </c>
      <c r="I10" s="26"/>
      <c r="J10" s="26" t="s">
        <v>34</v>
      </c>
      <c r="K10" s="26"/>
      <c r="L10" s="26" t="s">
        <v>15</v>
      </c>
      <c r="M10" s="26" t="s">
        <v>14</v>
      </c>
      <c r="N10" s="26" t="s">
        <v>16</v>
      </c>
      <c r="O10" s="26" t="s">
        <v>29</v>
      </c>
      <c r="P10" s="26" t="s">
        <v>30</v>
      </c>
      <c r="Q10" s="26" t="s">
        <v>31</v>
      </c>
      <c r="R10" s="26" t="s">
        <v>3</v>
      </c>
      <c r="S10" s="26" t="s">
        <v>4</v>
      </c>
    </row>
    <row r="11" spans="1:84" ht="59.4" customHeight="1" x14ac:dyDescent="0.3">
      <c r="A11" s="28"/>
      <c r="B11" s="28"/>
      <c r="C11" s="28"/>
      <c r="D11" s="28"/>
      <c r="E11" s="30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</row>
    <row r="12" spans="1:84" ht="28.95" customHeight="1" x14ac:dyDescent="0.3">
      <c r="A12" s="28"/>
      <c r="B12" s="28"/>
      <c r="C12" s="28"/>
      <c r="D12" s="28"/>
      <c r="E12" s="30"/>
      <c r="F12" s="46" t="s">
        <v>26</v>
      </c>
      <c r="G12" s="39" t="s">
        <v>27</v>
      </c>
      <c r="H12" s="39" t="s">
        <v>26</v>
      </c>
      <c r="I12" s="39" t="s">
        <v>27</v>
      </c>
      <c r="J12" s="39" t="s">
        <v>26</v>
      </c>
      <c r="K12" s="39" t="s">
        <v>27</v>
      </c>
      <c r="L12" s="39" t="s">
        <v>28</v>
      </c>
      <c r="M12" s="39" t="s">
        <v>21</v>
      </c>
      <c r="N12" s="38" t="s">
        <v>21</v>
      </c>
      <c r="O12" s="38" t="s">
        <v>22</v>
      </c>
      <c r="P12" s="38" t="s">
        <v>23</v>
      </c>
      <c r="Q12" s="38" t="s">
        <v>23</v>
      </c>
      <c r="R12" s="38" t="s">
        <v>22</v>
      </c>
      <c r="S12" s="38"/>
    </row>
    <row r="13" spans="1:84" s="40" customFormat="1" ht="12.75" customHeight="1" x14ac:dyDescent="0.2">
      <c r="A13" s="50" t="s">
        <v>156</v>
      </c>
      <c r="B13" s="51" t="s">
        <v>46</v>
      </c>
      <c r="C13" s="52" t="s">
        <v>71</v>
      </c>
      <c r="D13" s="31">
        <v>22230811</v>
      </c>
      <c r="E13" s="31">
        <v>1500000</v>
      </c>
      <c r="F13" s="48"/>
      <c r="G13" s="38"/>
      <c r="H13" s="49"/>
      <c r="I13" s="38"/>
      <c r="J13" s="49" t="s">
        <v>140</v>
      </c>
      <c r="K13" s="47" t="s">
        <v>101</v>
      </c>
      <c r="L13" s="41">
        <v>22</v>
      </c>
      <c r="M13" s="41">
        <v>11</v>
      </c>
      <c r="N13" s="41">
        <v>8</v>
      </c>
      <c r="O13" s="41">
        <v>5</v>
      </c>
      <c r="P13" s="41">
        <v>9</v>
      </c>
      <c r="Q13" s="41">
        <v>9</v>
      </c>
      <c r="R13" s="41">
        <v>4</v>
      </c>
      <c r="S13" s="41">
        <f t="shared" ref="S13:S41" si="0">SUM(L13:R13)</f>
        <v>68</v>
      </c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</row>
    <row r="14" spans="1:84" s="40" customFormat="1" ht="12.75" customHeight="1" x14ac:dyDescent="0.2">
      <c r="A14" s="50" t="s">
        <v>157</v>
      </c>
      <c r="B14" s="51" t="s">
        <v>49</v>
      </c>
      <c r="C14" s="52" t="s">
        <v>74</v>
      </c>
      <c r="D14" s="31">
        <v>26871935</v>
      </c>
      <c r="E14" s="31">
        <v>9500000</v>
      </c>
      <c r="F14" s="49" t="s">
        <v>117</v>
      </c>
      <c r="G14" s="42" t="s">
        <v>101</v>
      </c>
      <c r="H14" s="49" t="s">
        <v>116</v>
      </c>
      <c r="I14" s="42" t="s">
        <v>101</v>
      </c>
      <c r="J14" s="49" t="s">
        <v>141</v>
      </c>
      <c r="K14" s="42" t="s">
        <v>101</v>
      </c>
      <c r="L14" s="41">
        <v>32</v>
      </c>
      <c r="M14" s="41">
        <v>13</v>
      </c>
      <c r="N14" s="41">
        <v>10</v>
      </c>
      <c r="O14" s="41">
        <v>5</v>
      </c>
      <c r="P14" s="41">
        <v>8</v>
      </c>
      <c r="Q14" s="41">
        <v>9</v>
      </c>
      <c r="R14" s="41">
        <v>2</v>
      </c>
      <c r="S14" s="41">
        <f t="shared" si="0"/>
        <v>79</v>
      </c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</row>
    <row r="15" spans="1:84" s="40" customFormat="1" ht="12.75" customHeight="1" x14ac:dyDescent="0.2">
      <c r="A15" s="50" t="s">
        <v>158</v>
      </c>
      <c r="B15" s="51" t="s">
        <v>47</v>
      </c>
      <c r="C15" s="52" t="s">
        <v>72</v>
      </c>
      <c r="D15" s="31">
        <v>83377614</v>
      </c>
      <c r="E15" s="31">
        <v>16000000</v>
      </c>
      <c r="F15" s="48" t="s">
        <v>119</v>
      </c>
      <c r="G15" s="42" t="s">
        <v>101</v>
      </c>
      <c r="H15" s="49"/>
      <c r="I15" s="42"/>
      <c r="J15" s="49" t="s">
        <v>142</v>
      </c>
      <c r="K15" s="42" t="s">
        <v>101</v>
      </c>
      <c r="L15" s="41">
        <v>20</v>
      </c>
      <c r="M15" s="41">
        <v>13</v>
      </c>
      <c r="N15" s="41">
        <v>9</v>
      </c>
      <c r="O15" s="41">
        <v>5</v>
      </c>
      <c r="P15" s="41">
        <v>9</v>
      </c>
      <c r="Q15" s="41">
        <v>8</v>
      </c>
      <c r="R15" s="41">
        <v>4</v>
      </c>
      <c r="S15" s="41">
        <f t="shared" si="0"/>
        <v>68</v>
      </c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</row>
    <row r="16" spans="1:84" s="40" customFormat="1" ht="12.75" customHeight="1" x14ac:dyDescent="0.2">
      <c r="A16" s="50" t="s">
        <v>159</v>
      </c>
      <c r="B16" s="51" t="s">
        <v>48</v>
      </c>
      <c r="C16" s="52" t="s">
        <v>73</v>
      </c>
      <c r="D16" s="31">
        <v>23049150</v>
      </c>
      <c r="E16" s="31">
        <v>2500000</v>
      </c>
      <c r="F16" s="48" t="s">
        <v>120</v>
      </c>
      <c r="G16" s="42" t="s">
        <v>101</v>
      </c>
      <c r="H16" s="49" t="s">
        <v>133</v>
      </c>
      <c r="I16" s="42" t="s">
        <v>101</v>
      </c>
      <c r="J16" s="49" t="s">
        <v>143</v>
      </c>
      <c r="K16" s="42" t="s">
        <v>101</v>
      </c>
      <c r="L16" s="41">
        <v>30</v>
      </c>
      <c r="M16" s="41">
        <v>13</v>
      </c>
      <c r="N16" s="41">
        <v>10</v>
      </c>
      <c r="O16" s="41">
        <v>5</v>
      </c>
      <c r="P16" s="41">
        <v>8</v>
      </c>
      <c r="Q16" s="41">
        <v>9</v>
      </c>
      <c r="R16" s="41">
        <v>3</v>
      </c>
      <c r="S16" s="41">
        <f t="shared" si="0"/>
        <v>78</v>
      </c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</row>
    <row r="17" spans="1:84" s="40" customFormat="1" ht="12" x14ac:dyDescent="0.2">
      <c r="A17" s="50" t="s">
        <v>160</v>
      </c>
      <c r="B17" s="51" t="s">
        <v>50</v>
      </c>
      <c r="C17" s="52" t="s">
        <v>75</v>
      </c>
      <c r="D17" s="31">
        <v>22404850</v>
      </c>
      <c r="E17" s="31">
        <v>6000000</v>
      </c>
      <c r="F17" s="48" t="s">
        <v>121</v>
      </c>
      <c r="G17" s="42" t="s">
        <v>101</v>
      </c>
      <c r="H17" s="49"/>
      <c r="I17" s="42"/>
      <c r="J17" s="49" t="s">
        <v>144</v>
      </c>
      <c r="K17" s="42" t="s">
        <v>101</v>
      </c>
      <c r="L17" s="41">
        <v>20</v>
      </c>
      <c r="M17" s="41">
        <v>13</v>
      </c>
      <c r="N17" s="41">
        <v>9</v>
      </c>
      <c r="O17" s="41">
        <v>5</v>
      </c>
      <c r="P17" s="41">
        <v>8</v>
      </c>
      <c r="Q17" s="41">
        <v>8</v>
      </c>
      <c r="R17" s="41">
        <v>5</v>
      </c>
      <c r="S17" s="41">
        <f t="shared" si="0"/>
        <v>68</v>
      </c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</row>
    <row r="18" spans="1:84" s="40" customFormat="1" ht="12.75" customHeight="1" x14ac:dyDescent="0.2">
      <c r="A18" s="50" t="s">
        <v>161</v>
      </c>
      <c r="B18" s="51" t="s">
        <v>51</v>
      </c>
      <c r="C18" s="52" t="s">
        <v>76</v>
      </c>
      <c r="D18" s="31">
        <v>38700400</v>
      </c>
      <c r="E18" s="31">
        <v>8000000</v>
      </c>
      <c r="F18" s="49" t="s">
        <v>122</v>
      </c>
      <c r="G18" s="42" t="s">
        <v>101</v>
      </c>
      <c r="H18" s="49" t="s">
        <v>113</v>
      </c>
      <c r="I18" s="42" t="s">
        <v>101</v>
      </c>
      <c r="J18" s="49" t="s">
        <v>145</v>
      </c>
      <c r="K18" s="42" t="s">
        <v>101</v>
      </c>
      <c r="L18" s="41">
        <v>34</v>
      </c>
      <c r="M18" s="41">
        <v>14</v>
      </c>
      <c r="N18" s="41">
        <v>13</v>
      </c>
      <c r="O18" s="41">
        <v>5</v>
      </c>
      <c r="P18" s="41">
        <v>10</v>
      </c>
      <c r="Q18" s="41">
        <v>10</v>
      </c>
      <c r="R18" s="41">
        <v>5</v>
      </c>
      <c r="S18" s="41">
        <f t="shared" si="0"/>
        <v>91</v>
      </c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</row>
    <row r="19" spans="1:84" s="40" customFormat="1" ht="12.75" customHeight="1" x14ac:dyDescent="0.2">
      <c r="A19" s="50" t="s">
        <v>162</v>
      </c>
      <c r="B19" s="51" t="s">
        <v>52</v>
      </c>
      <c r="C19" s="52" t="s">
        <v>77</v>
      </c>
      <c r="D19" s="31">
        <v>25972466</v>
      </c>
      <c r="E19" s="31">
        <v>8000000</v>
      </c>
      <c r="F19" s="48"/>
      <c r="G19" s="42"/>
      <c r="H19" s="49" t="s">
        <v>118</v>
      </c>
      <c r="I19" s="42" t="s">
        <v>101</v>
      </c>
      <c r="J19" s="49" t="s">
        <v>144</v>
      </c>
      <c r="K19" s="42" t="s">
        <v>101</v>
      </c>
      <c r="L19" s="41">
        <v>36</v>
      </c>
      <c r="M19" s="41">
        <v>13</v>
      </c>
      <c r="N19" s="41">
        <v>13</v>
      </c>
      <c r="O19" s="41">
        <v>5</v>
      </c>
      <c r="P19" s="41">
        <v>9</v>
      </c>
      <c r="Q19" s="41">
        <v>9</v>
      </c>
      <c r="R19" s="41">
        <v>2</v>
      </c>
      <c r="S19" s="41">
        <f t="shared" si="0"/>
        <v>87</v>
      </c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</row>
    <row r="20" spans="1:84" s="40" customFormat="1" ht="13.5" customHeight="1" x14ac:dyDescent="0.2">
      <c r="A20" s="50" t="s">
        <v>163</v>
      </c>
      <c r="B20" s="51" t="s">
        <v>53</v>
      </c>
      <c r="C20" s="52" t="s">
        <v>78</v>
      </c>
      <c r="D20" s="31">
        <v>24500000</v>
      </c>
      <c r="E20" s="31">
        <v>7500000</v>
      </c>
      <c r="F20" s="48"/>
      <c r="G20" s="42"/>
      <c r="H20" s="49"/>
      <c r="I20" s="42"/>
      <c r="J20" s="49" t="s">
        <v>146</v>
      </c>
      <c r="K20" s="42" t="s">
        <v>100</v>
      </c>
      <c r="L20" s="41">
        <v>20</v>
      </c>
      <c r="M20" s="41">
        <v>10</v>
      </c>
      <c r="N20" s="41">
        <v>10</v>
      </c>
      <c r="O20" s="41">
        <v>4</v>
      </c>
      <c r="P20" s="41">
        <v>6</v>
      </c>
      <c r="Q20" s="41">
        <v>6</v>
      </c>
      <c r="R20" s="41">
        <v>4</v>
      </c>
      <c r="S20" s="41">
        <f t="shared" si="0"/>
        <v>60</v>
      </c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</row>
    <row r="21" spans="1:84" s="40" customFormat="1" ht="12.75" customHeight="1" x14ac:dyDescent="0.2">
      <c r="A21" s="50" t="s">
        <v>164</v>
      </c>
      <c r="B21" s="51" t="s">
        <v>54</v>
      </c>
      <c r="C21" s="52" t="s">
        <v>79</v>
      </c>
      <c r="D21" s="31">
        <v>19883037</v>
      </c>
      <c r="E21" s="31">
        <v>8800000</v>
      </c>
      <c r="F21" s="49" t="s">
        <v>115</v>
      </c>
      <c r="G21" s="42" t="s">
        <v>100</v>
      </c>
      <c r="H21" s="49" t="s">
        <v>114</v>
      </c>
      <c r="I21" s="42" t="s">
        <v>101</v>
      </c>
      <c r="J21" s="49" t="s">
        <v>147</v>
      </c>
      <c r="K21" s="42" t="s">
        <v>101</v>
      </c>
      <c r="L21" s="41">
        <v>30</v>
      </c>
      <c r="M21" s="41">
        <v>12</v>
      </c>
      <c r="N21" s="41">
        <v>10</v>
      </c>
      <c r="O21" s="41">
        <v>4</v>
      </c>
      <c r="P21" s="41">
        <v>8</v>
      </c>
      <c r="Q21" s="41">
        <v>7</v>
      </c>
      <c r="R21" s="41">
        <v>3</v>
      </c>
      <c r="S21" s="41">
        <f t="shared" si="0"/>
        <v>74</v>
      </c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</row>
    <row r="22" spans="1:84" s="40" customFormat="1" ht="12.75" customHeight="1" x14ac:dyDescent="0.2">
      <c r="A22" s="50" t="s">
        <v>165</v>
      </c>
      <c r="B22" s="51" t="s">
        <v>62</v>
      </c>
      <c r="C22" s="51" t="s">
        <v>88</v>
      </c>
      <c r="D22" s="31">
        <v>19426087</v>
      </c>
      <c r="E22" s="31">
        <v>4000000</v>
      </c>
      <c r="F22" s="49" t="s">
        <v>123</v>
      </c>
      <c r="G22" s="42" t="s">
        <v>101</v>
      </c>
      <c r="H22" s="49" t="s">
        <v>134</v>
      </c>
      <c r="I22" s="42" t="s">
        <v>100</v>
      </c>
      <c r="J22" s="49" t="s">
        <v>148</v>
      </c>
      <c r="K22" s="42" t="s">
        <v>101</v>
      </c>
      <c r="L22" s="41">
        <v>20</v>
      </c>
      <c r="M22" s="41">
        <v>11</v>
      </c>
      <c r="N22" s="41">
        <v>9</v>
      </c>
      <c r="O22" s="41">
        <v>4</v>
      </c>
      <c r="P22" s="41">
        <v>8</v>
      </c>
      <c r="Q22" s="41">
        <v>8</v>
      </c>
      <c r="R22" s="41">
        <v>4</v>
      </c>
      <c r="S22" s="41">
        <f t="shared" si="0"/>
        <v>64</v>
      </c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</row>
    <row r="23" spans="1:84" s="40" customFormat="1" ht="12.75" customHeight="1" x14ac:dyDescent="0.2">
      <c r="A23" s="50" t="s">
        <v>166</v>
      </c>
      <c r="B23" s="51" t="s">
        <v>56</v>
      </c>
      <c r="C23" s="51" t="s">
        <v>81</v>
      </c>
      <c r="D23" s="31">
        <v>47764884</v>
      </c>
      <c r="E23" s="31">
        <v>6000000</v>
      </c>
      <c r="F23" s="48"/>
      <c r="G23" s="42"/>
      <c r="H23" s="49" t="s">
        <v>135</v>
      </c>
      <c r="I23" s="42" t="s">
        <v>100</v>
      </c>
      <c r="J23" s="49" t="s">
        <v>149</v>
      </c>
      <c r="K23" s="42" t="s">
        <v>101</v>
      </c>
      <c r="L23" s="41">
        <v>22</v>
      </c>
      <c r="M23" s="41">
        <v>12</v>
      </c>
      <c r="N23" s="41">
        <v>8</v>
      </c>
      <c r="O23" s="41">
        <v>4</v>
      </c>
      <c r="P23" s="41">
        <v>8</v>
      </c>
      <c r="Q23" s="41">
        <v>5</v>
      </c>
      <c r="R23" s="41">
        <v>2</v>
      </c>
      <c r="S23" s="41">
        <f t="shared" si="0"/>
        <v>61</v>
      </c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</row>
    <row r="24" spans="1:84" s="40" customFormat="1" ht="12.75" customHeight="1" x14ac:dyDescent="0.2">
      <c r="A24" s="50" t="s">
        <v>167</v>
      </c>
      <c r="B24" s="51" t="s">
        <v>70</v>
      </c>
      <c r="C24" s="51" t="s">
        <v>98</v>
      </c>
      <c r="D24" s="31">
        <v>32865722</v>
      </c>
      <c r="E24" s="31">
        <v>6000000</v>
      </c>
      <c r="F24" s="48"/>
      <c r="G24" s="42"/>
      <c r="H24" s="49" t="s">
        <v>128</v>
      </c>
      <c r="I24" s="42" t="s">
        <v>101</v>
      </c>
      <c r="J24" s="49" t="s">
        <v>150</v>
      </c>
      <c r="K24" s="42" t="s">
        <v>100</v>
      </c>
      <c r="L24" s="41">
        <v>19</v>
      </c>
      <c r="M24" s="41">
        <v>9</v>
      </c>
      <c r="N24" s="41">
        <v>8</v>
      </c>
      <c r="O24" s="41">
        <v>4</v>
      </c>
      <c r="P24" s="41">
        <v>8</v>
      </c>
      <c r="Q24" s="41">
        <v>6</v>
      </c>
      <c r="R24" s="41">
        <v>5</v>
      </c>
      <c r="S24" s="41">
        <f t="shared" si="0"/>
        <v>59</v>
      </c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</row>
    <row r="25" spans="1:84" s="40" customFormat="1" ht="12" x14ac:dyDescent="0.2">
      <c r="A25" s="50" t="s">
        <v>168</v>
      </c>
      <c r="B25" s="51" t="s">
        <v>60</v>
      </c>
      <c r="C25" s="51" t="s">
        <v>86</v>
      </c>
      <c r="D25" s="31">
        <v>84400000</v>
      </c>
      <c r="E25" s="31">
        <v>18000000</v>
      </c>
      <c r="F25" s="48" t="s">
        <v>124</v>
      </c>
      <c r="G25" s="42" t="s">
        <v>101</v>
      </c>
      <c r="H25" s="49" t="s">
        <v>121</v>
      </c>
      <c r="I25" s="42" t="s">
        <v>101</v>
      </c>
      <c r="J25" s="49" t="s">
        <v>151</v>
      </c>
      <c r="K25" s="42" t="s">
        <v>101</v>
      </c>
      <c r="L25" s="41">
        <v>32</v>
      </c>
      <c r="M25" s="41">
        <v>12</v>
      </c>
      <c r="N25" s="41">
        <v>13</v>
      </c>
      <c r="O25" s="41">
        <v>5</v>
      </c>
      <c r="P25" s="41">
        <v>8</v>
      </c>
      <c r="Q25" s="41">
        <v>9</v>
      </c>
      <c r="R25" s="41">
        <v>4</v>
      </c>
      <c r="S25" s="41">
        <f t="shared" si="0"/>
        <v>83</v>
      </c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</row>
    <row r="26" spans="1:84" s="40" customFormat="1" ht="12.75" customHeight="1" x14ac:dyDescent="0.2">
      <c r="A26" s="50" t="s">
        <v>169</v>
      </c>
      <c r="B26" s="51" t="s">
        <v>61</v>
      </c>
      <c r="C26" s="51" t="s">
        <v>87</v>
      </c>
      <c r="D26" s="31">
        <v>46385000</v>
      </c>
      <c r="E26" s="31">
        <v>8000000</v>
      </c>
      <c r="F26" s="48" t="s">
        <v>125</v>
      </c>
      <c r="G26" s="42" t="s">
        <v>100</v>
      </c>
      <c r="H26" s="49" t="s">
        <v>134</v>
      </c>
      <c r="I26" s="42" t="s">
        <v>100</v>
      </c>
      <c r="J26" s="49" t="s">
        <v>152</v>
      </c>
      <c r="K26" s="42" t="s">
        <v>100</v>
      </c>
      <c r="L26" s="41">
        <v>12</v>
      </c>
      <c r="M26" s="41">
        <v>9</v>
      </c>
      <c r="N26" s="41">
        <v>8</v>
      </c>
      <c r="O26" s="41">
        <v>4</v>
      </c>
      <c r="P26" s="41">
        <v>8</v>
      </c>
      <c r="Q26" s="41">
        <v>5</v>
      </c>
      <c r="R26" s="41">
        <v>2</v>
      </c>
      <c r="S26" s="41">
        <f t="shared" si="0"/>
        <v>48</v>
      </c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</row>
    <row r="27" spans="1:84" s="40" customFormat="1" ht="12.75" customHeight="1" x14ac:dyDescent="0.2">
      <c r="A27" s="50" t="s">
        <v>170</v>
      </c>
      <c r="B27" s="51" t="s">
        <v>58</v>
      </c>
      <c r="C27" s="51" t="s">
        <v>84</v>
      </c>
      <c r="D27" s="31">
        <v>18745076</v>
      </c>
      <c r="E27" s="31">
        <v>7000000</v>
      </c>
      <c r="F27" s="49" t="s">
        <v>126</v>
      </c>
      <c r="G27" s="42" t="s">
        <v>101</v>
      </c>
      <c r="H27" s="49" t="s">
        <v>136</v>
      </c>
      <c r="I27" s="42" t="s">
        <v>101</v>
      </c>
      <c r="J27" s="49" t="s">
        <v>141</v>
      </c>
      <c r="K27" s="42" t="s">
        <v>101</v>
      </c>
      <c r="L27" s="41">
        <v>35</v>
      </c>
      <c r="M27" s="41">
        <v>13</v>
      </c>
      <c r="N27" s="41">
        <v>13</v>
      </c>
      <c r="O27" s="41">
        <v>5</v>
      </c>
      <c r="P27" s="41">
        <v>9</v>
      </c>
      <c r="Q27" s="41">
        <v>9</v>
      </c>
      <c r="R27" s="41">
        <v>5</v>
      </c>
      <c r="S27" s="41">
        <f t="shared" si="0"/>
        <v>89</v>
      </c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</row>
    <row r="28" spans="1:84" s="40" customFormat="1" ht="12.75" customHeight="1" x14ac:dyDescent="0.2">
      <c r="A28" s="50" t="s">
        <v>171</v>
      </c>
      <c r="B28" s="51" t="s">
        <v>63</v>
      </c>
      <c r="C28" s="51" t="s">
        <v>89</v>
      </c>
      <c r="D28" s="31">
        <v>48799500</v>
      </c>
      <c r="E28" s="31">
        <v>11000000</v>
      </c>
      <c r="F28" s="48" t="s">
        <v>127</v>
      </c>
      <c r="G28" s="42" t="s">
        <v>101</v>
      </c>
      <c r="H28" s="49" t="s">
        <v>137</v>
      </c>
      <c r="I28" s="42" t="s">
        <v>101</v>
      </c>
      <c r="J28" s="49" t="s">
        <v>142</v>
      </c>
      <c r="K28" s="42" t="s">
        <v>101</v>
      </c>
      <c r="L28" s="41">
        <v>30</v>
      </c>
      <c r="M28" s="41">
        <v>12</v>
      </c>
      <c r="N28" s="41">
        <v>11</v>
      </c>
      <c r="O28" s="41">
        <v>5</v>
      </c>
      <c r="P28" s="41">
        <v>9</v>
      </c>
      <c r="Q28" s="41">
        <v>7</v>
      </c>
      <c r="R28" s="41">
        <v>3</v>
      </c>
      <c r="S28" s="41">
        <f t="shared" si="0"/>
        <v>77</v>
      </c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</row>
    <row r="29" spans="1:84" s="40" customFormat="1" ht="12.75" customHeight="1" x14ac:dyDescent="0.2">
      <c r="A29" s="50" t="s">
        <v>172</v>
      </c>
      <c r="B29" s="51" t="s">
        <v>69</v>
      </c>
      <c r="C29" s="51" t="s">
        <v>96</v>
      </c>
      <c r="D29" s="31">
        <v>18500000</v>
      </c>
      <c r="E29" s="31">
        <v>7000000</v>
      </c>
      <c r="F29" s="48"/>
      <c r="G29" s="42"/>
      <c r="H29" s="49" t="s">
        <v>138</v>
      </c>
      <c r="I29" s="42" t="s">
        <v>101</v>
      </c>
      <c r="J29" s="49" t="s">
        <v>153</v>
      </c>
      <c r="K29" s="42" t="s">
        <v>101</v>
      </c>
      <c r="L29" s="41">
        <v>38</v>
      </c>
      <c r="M29" s="41">
        <v>13</v>
      </c>
      <c r="N29" s="41">
        <v>14</v>
      </c>
      <c r="O29" s="41">
        <v>5</v>
      </c>
      <c r="P29" s="41">
        <v>9</v>
      </c>
      <c r="Q29" s="41">
        <v>9</v>
      </c>
      <c r="R29" s="41">
        <v>3</v>
      </c>
      <c r="S29" s="41">
        <f t="shared" si="0"/>
        <v>91</v>
      </c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</row>
    <row r="30" spans="1:84" s="40" customFormat="1" ht="12" x14ac:dyDescent="0.2">
      <c r="A30" s="50" t="s">
        <v>173</v>
      </c>
      <c r="B30" s="51" t="s">
        <v>55</v>
      </c>
      <c r="C30" s="51" t="s">
        <v>80</v>
      </c>
      <c r="D30" s="31">
        <v>15200000</v>
      </c>
      <c r="E30" s="31">
        <v>5000000</v>
      </c>
      <c r="F30" s="48" t="s">
        <v>128</v>
      </c>
      <c r="G30" s="42" t="s">
        <v>101</v>
      </c>
      <c r="H30" s="49" t="s">
        <v>123</v>
      </c>
      <c r="I30" s="42" t="s">
        <v>101</v>
      </c>
      <c r="J30" s="49"/>
      <c r="K30" s="42"/>
      <c r="L30" s="41">
        <v>30</v>
      </c>
      <c r="M30" s="41">
        <v>12</v>
      </c>
      <c r="N30" s="41">
        <v>12</v>
      </c>
      <c r="O30" s="41">
        <v>5</v>
      </c>
      <c r="P30" s="41">
        <v>8</v>
      </c>
      <c r="Q30" s="41">
        <v>8</v>
      </c>
      <c r="R30" s="41">
        <v>5</v>
      </c>
      <c r="S30" s="41">
        <f t="shared" si="0"/>
        <v>80</v>
      </c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</row>
    <row r="31" spans="1:84" s="40" customFormat="1" ht="12.75" customHeight="1" x14ac:dyDescent="0.2">
      <c r="A31" s="50" t="s">
        <v>174</v>
      </c>
      <c r="B31" s="51" t="s">
        <v>59</v>
      </c>
      <c r="C31" s="51" t="s">
        <v>85</v>
      </c>
      <c r="D31" s="31">
        <v>43762647</v>
      </c>
      <c r="E31" s="31">
        <v>16000000</v>
      </c>
      <c r="F31" s="48" t="s">
        <v>130</v>
      </c>
      <c r="G31" s="42" t="s">
        <v>101</v>
      </c>
      <c r="H31" s="49" t="s">
        <v>119</v>
      </c>
      <c r="I31" s="42" t="s">
        <v>101</v>
      </c>
      <c r="J31" s="49" t="s">
        <v>144</v>
      </c>
      <c r="K31" s="42" t="s">
        <v>101</v>
      </c>
      <c r="L31" s="41">
        <v>36</v>
      </c>
      <c r="M31" s="41">
        <v>13</v>
      </c>
      <c r="N31" s="41">
        <v>13</v>
      </c>
      <c r="O31" s="41">
        <v>5</v>
      </c>
      <c r="P31" s="41">
        <v>4</v>
      </c>
      <c r="Q31" s="41">
        <v>4</v>
      </c>
      <c r="R31" s="41">
        <v>4</v>
      </c>
      <c r="S31" s="41">
        <f t="shared" si="0"/>
        <v>79</v>
      </c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</row>
    <row r="32" spans="1:84" s="40" customFormat="1" ht="12.75" customHeight="1" x14ac:dyDescent="0.2">
      <c r="A32" s="50" t="s">
        <v>175</v>
      </c>
      <c r="B32" s="51" t="s">
        <v>64</v>
      </c>
      <c r="C32" s="51" t="s">
        <v>90</v>
      </c>
      <c r="D32" s="31">
        <v>62800000</v>
      </c>
      <c r="E32" s="31">
        <v>14000000</v>
      </c>
      <c r="F32" s="49"/>
      <c r="G32" s="42"/>
      <c r="H32" s="49" t="s">
        <v>139</v>
      </c>
      <c r="I32" s="42" t="s">
        <v>101</v>
      </c>
      <c r="J32" s="49" t="s">
        <v>145</v>
      </c>
      <c r="K32" s="42" t="s">
        <v>100</v>
      </c>
      <c r="L32" s="41">
        <v>24</v>
      </c>
      <c r="M32" s="41">
        <v>12</v>
      </c>
      <c r="N32" s="41">
        <v>9</v>
      </c>
      <c r="O32" s="41">
        <v>5</v>
      </c>
      <c r="P32" s="41">
        <v>7</v>
      </c>
      <c r="Q32" s="41">
        <v>7</v>
      </c>
      <c r="R32" s="41">
        <v>4</v>
      </c>
      <c r="S32" s="41">
        <f t="shared" si="0"/>
        <v>68</v>
      </c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</row>
    <row r="33" spans="1:84" s="40" customFormat="1" ht="12.75" customHeight="1" x14ac:dyDescent="0.2">
      <c r="A33" s="50" t="s">
        <v>176</v>
      </c>
      <c r="B33" s="51" t="s">
        <v>67</v>
      </c>
      <c r="C33" s="51" t="s">
        <v>94</v>
      </c>
      <c r="D33" s="31">
        <v>6850000</v>
      </c>
      <c r="E33" s="31">
        <v>5400000</v>
      </c>
      <c r="F33" s="48"/>
      <c r="G33" s="42"/>
      <c r="H33" s="49"/>
      <c r="I33" s="42"/>
      <c r="J33" s="48" t="s">
        <v>142</v>
      </c>
      <c r="K33" s="42" t="s">
        <v>101</v>
      </c>
      <c r="L33" s="41">
        <v>35</v>
      </c>
      <c r="M33" s="41">
        <v>12</v>
      </c>
      <c r="N33" s="41">
        <v>12</v>
      </c>
      <c r="O33" s="41">
        <v>5</v>
      </c>
      <c r="P33" s="41">
        <v>9</v>
      </c>
      <c r="Q33" s="41">
        <v>10</v>
      </c>
      <c r="R33" s="41">
        <v>2</v>
      </c>
      <c r="S33" s="41">
        <f t="shared" si="0"/>
        <v>85</v>
      </c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</row>
    <row r="34" spans="1:84" s="40" customFormat="1" ht="12.75" customHeight="1" x14ac:dyDescent="0.2">
      <c r="A34" s="50" t="s">
        <v>177</v>
      </c>
      <c r="B34" s="51" t="s">
        <v>65</v>
      </c>
      <c r="C34" s="51" t="s">
        <v>91</v>
      </c>
      <c r="D34" s="31">
        <v>25302400</v>
      </c>
      <c r="E34" s="31">
        <v>11000000</v>
      </c>
      <c r="F34" s="48" t="s">
        <v>117</v>
      </c>
      <c r="G34" s="42" t="s">
        <v>100</v>
      </c>
      <c r="H34" s="49"/>
      <c r="I34" s="42"/>
      <c r="J34" s="49" t="s">
        <v>154</v>
      </c>
      <c r="K34" s="42" t="s">
        <v>101</v>
      </c>
      <c r="L34" s="41">
        <v>30</v>
      </c>
      <c r="M34" s="41">
        <v>11</v>
      </c>
      <c r="N34" s="41">
        <v>10</v>
      </c>
      <c r="O34" s="41">
        <v>5</v>
      </c>
      <c r="P34" s="41">
        <v>8</v>
      </c>
      <c r="Q34" s="41">
        <v>7</v>
      </c>
      <c r="R34" s="41">
        <v>5</v>
      </c>
      <c r="S34" s="41">
        <f t="shared" si="0"/>
        <v>76</v>
      </c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</row>
    <row r="35" spans="1:84" s="40" customFormat="1" ht="12.75" customHeight="1" x14ac:dyDescent="0.2">
      <c r="A35" s="50" t="s">
        <v>178</v>
      </c>
      <c r="B35" s="51" t="s">
        <v>132</v>
      </c>
      <c r="C35" s="51" t="s">
        <v>99</v>
      </c>
      <c r="D35" s="31">
        <v>68695300</v>
      </c>
      <c r="E35" s="31">
        <v>12000000</v>
      </c>
      <c r="F35" s="49" t="s">
        <v>129</v>
      </c>
      <c r="G35" s="42" t="s">
        <v>100</v>
      </c>
      <c r="H35" s="49"/>
      <c r="I35" s="42"/>
      <c r="J35" s="49" t="s">
        <v>148</v>
      </c>
      <c r="K35" s="42" t="s">
        <v>101</v>
      </c>
      <c r="L35" s="41">
        <v>23</v>
      </c>
      <c r="M35" s="41">
        <v>14</v>
      </c>
      <c r="N35" s="41">
        <v>10</v>
      </c>
      <c r="O35" s="41">
        <v>4</v>
      </c>
      <c r="P35" s="41">
        <v>5</v>
      </c>
      <c r="Q35" s="41">
        <v>5</v>
      </c>
      <c r="R35" s="41">
        <v>4</v>
      </c>
      <c r="S35" s="41">
        <f t="shared" si="0"/>
        <v>65</v>
      </c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</row>
    <row r="36" spans="1:84" s="40" customFormat="1" ht="12.75" customHeight="1" x14ac:dyDescent="0.2">
      <c r="A36" s="50" t="s">
        <v>179</v>
      </c>
      <c r="B36" s="51" t="s">
        <v>57</v>
      </c>
      <c r="C36" s="51" t="s">
        <v>82</v>
      </c>
      <c r="D36" s="31">
        <v>31166000</v>
      </c>
      <c r="E36" s="31">
        <v>11000000</v>
      </c>
      <c r="F36" s="48" t="s">
        <v>120</v>
      </c>
      <c r="G36" s="42" t="s">
        <v>101</v>
      </c>
      <c r="H36" s="49" t="s">
        <v>133</v>
      </c>
      <c r="I36" s="42" t="s">
        <v>101</v>
      </c>
      <c r="J36" s="49" t="s">
        <v>149</v>
      </c>
      <c r="K36" s="42" t="s">
        <v>101</v>
      </c>
      <c r="L36" s="41">
        <v>35</v>
      </c>
      <c r="M36" s="41">
        <v>12</v>
      </c>
      <c r="N36" s="41">
        <v>13</v>
      </c>
      <c r="O36" s="41">
        <v>5</v>
      </c>
      <c r="P36" s="41">
        <v>8</v>
      </c>
      <c r="Q36" s="41">
        <v>9</v>
      </c>
      <c r="R36" s="41">
        <v>5</v>
      </c>
      <c r="S36" s="41">
        <f t="shared" si="0"/>
        <v>87</v>
      </c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</row>
    <row r="37" spans="1:84" s="40" customFormat="1" ht="12.75" customHeight="1" x14ac:dyDescent="0.2">
      <c r="A37" s="50" t="s">
        <v>180</v>
      </c>
      <c r="B37" s="51" t="s">
        <v>65</v>
      </c>
      <c r="C37" s="51" t="s">
        <v>92</v>
      </c>
      <c r="D37" s="31">
        <v>21715000</v>
      </c>
      <c r="E37" s="31">
        <v>5000000</v>
      </c>
      <c r="F37" s="48" t="s">
        <v>131</v>
      </c>
      <c r="G37" s="42" t="s">
        <v>101</v>
      </c>
      <c r="H37" s="49"/>
      <c r="I37" s="42"/>
      <c r="J37" s="49" t="s">
        <v>150</v>
      </c>
      <c r="K37" s="42" t="s">
        <v>101</v>
      </c>
      <c r="L37" s="41">
        <v>26</v>
      </c>
      <c r="M37" s="41">
        <v>13</v>
      </c>
      <c r="N37" s="41">
        <v>9</v>
      </c>
      <c r="O37" s="41">
        <v>4</v>
      </c>
      <c r="P37" s="41">
        <v>6</v>
      </c>
      <c r="Q37" s="41">
        <v>6</v>
      </c>
      <c r="R37" s="41">
        <v>5</v>
      </c>
      <c r="S37" s="41">
        <f t="shared" si="0"/>
        <v>69</v>
      </c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  <c r="CB37" s="35"/>
      <c r="CC37" s="35"/>
      <c r="CD37" s="35"/>
      <c r="CE37" s="35"/>
      <c r="CF37" s="35"/>
    </row>
    <row r="38" spans="1:84" s="40" customFormat="1" ht="12" x14ac:dyDescent="0.2">
      <c r="A38" s="50" t="s">
        <v>181</v>
      </c>
      <c r="B38" s="51" t="s">
        <v>66</v>
      </c>
      <c r="C38" s="51" t="s">
        <v>93</v>
      </c>
      <c r="D38" s="31">
        <v>11553590</v>
      </c>
      <c r="E38" s="31">
        <v>2200000</v>
      </c>
      <c r="F38" s="49" t="s">
        <v>122</v>
      </c>
      <c r="G38" s="42" t="s">
        <v>101</v>
      </c>
      <c r="H38" s="49"/>
      <c r="I38" s="42"/>
      <c r="J38" s="49" t="s">
        <v>151</v>
      </c>
      <c r="K38" s="42" t="s">
        <v>101</v>
      </c>
      <c r="L38" s="41">
        <v>30</v>
      </c>
      <c r="M38" s="41">
        <v>12</v>
      </c>
      <c r="N38" s="41">
        <v>11</v>
      </c>
      <c r="O38" s="41">
        <v>4</v>
      </c>
      <c r="P38" s="41">
        <v>8</v>
      </c>
      <c r="Q38" s="41">
        <v>8</v>
      </c>
      <c r="R38" s="41">
        <v>2</v>
      </c>
      <c r="S38" s="41">
        <f t="shared" si="0"/>
        <v>75</v>
      </c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</row>
    <row r="39" spans="1:84" s="40" customFormat="1" ht="12.75" customHeight="1" x14ac:dyDescent="0.2">
      <c r="A39" s="50" t="s">
        <v>182</v>
      </c>
      <c r="B39" s="51" t="s">
        <v>57</v>
      </c>
      <c r="C39" s="51" t="s">
        <v>83</v>
      </c>
      <c r="D39" s="31">
        <v>45494265</v>
      </c>
      <c r="E39" s="31">
        <v>11500000</v>
      </c>
      <c r="F39" s="48" t="s">
        <v>116</v>
      </c>
      <c r="G39" s="42" t="s">
        <v>101</v>
      </c>
      <c r="H39" s="49" t="s">
        <v>112</v>
      </c>
      <c r="I39" s="42" t="s">
        <v>101</v>
      </c>
      <c r="J39" s="49" t="s">
        <v>140</v>
      </c>
      <c r="K39" s="42" t="s">
        <v>101</v>
      </c>
      <c r="L39" s="41">
        <v>34</v>
      </c>
      <c r="M39" s="41">
        <v>13</v>
      </c>
      <c r="N39" s="41">
        <v>13</v>
      </c>
      <c r="O39" s="41">
        <v>5</v>
      </c>
      <c r="P39" s="41">
        <v>9</v>
      </c>
      <c r="Q39" s="41">
        <v>9</v>
      </c>
      <c r="R39" s="41">
        <v>5</v>
      </c>
      <c r="S39" s="41">
        <f t="shared" si="0"/>
        <v>88</v>
      </c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</row>
    <row r="40" spans="1:84" s="40" customFormat="1" ht="12.75" customHeight="1" x14ac:dyDescent="0.2">
      <c r="A40" s="50" t="s">
        <v>183</v>
      </c>
      <c r="B40" s="51" t="s">
        <v>68</v>
      </c>
      <c r="C40" s="51" t="s">
        <v>95</v>
      </c>
      <c r="D40" s="31">
        <v>61333790</v>
      </c>
      <c r="E40" s="31">
        <v>15000000</v>
      </c>
      <c r="F40" s="48"/>
      <c r="G40" s="42"/>
      <c r="H40" s="49"/>
      <c r="I40" s="42"/>
      <c r="J40" s="49" t="s">
        <v>141</v>
      </c>
      <c r="K40" s="42" t="s">
        <v>101</v>
      </c>
      <c r="L40" s="41">
        <v>32</v>
      </c>
      <c r="M40" s="41">
        <v>13</v>
      </c>
      <c r="N40" s="41">
        <v>13</v>
      </c>
      <c r="O40" s="41">
        <v>4</v>
      </c>
      <c r="P40" s="41">
        <v>7</v>
      </c>
      <c r="Q40" s="41">
        <v>7</v>
      </c>
      <c r="R40" s="41">
        <v>3</v>
      </c>
      <c r="S40" s="41">
        <f t="shared" si="0"/>
        <v>79</v>
      </c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</row>
    <row r="41" spans="1:84" s="40" customFormat="1" ht="12.75" customHeight="1" x14ac:dyDescent="0.2">
      <c r="A41" s="50" t="s">
        <v>184</v>
      </c>
      <c r="B41" s="51" t="s">
        <v>155</v>
      </c>
      <c r="C41" s="51" t="s">
        <v>97</v>
      </c>
      <c r="D41" s="31">
        <v>36332000</v>
      </c>
      <c r="E41" s="31">
        <v>7500000</v>
      </c>
      <c r="F41" s="49" t="s">
        <v>115</v>
      </c>
      <c r="G41" s="42" t="s">
        <v>100</v>
      </c>
      <c r="H41" s="49"/>
      <c r="I41" s="42"/>
      <c r="J41" s="49" t="s">
        <v>142</v>
      </c>
      <c r="K41" s="42" t="s">
        <v>101</v>
      </c>
      <c r="L41" s="41">
        <v>28</v>
      </c>
      <c r="M41" s="41">
        <v>12</v>
      </c>
      <c r="N41" s="41">
        <v>10</v>
      </c>
      <c r="O41" s="41">
        <v>4</v>
      </c>
      <c r="P41" s="41">
        <v>6</v>
      </c>
      <c r="Q41" s="41">
        <v>6</v>
      </c>
      <c r="R41" s="41">
        <v>2</v>
      </c>
      <c r="S41" s="41">
        <f t="shared" si="0"/>
        <v>68</v>
      </c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</row>
    <row r="42" spans="1:84" ht="12" x14ac:dyDescent="0.3">
      <c r="D42" s="32">
        <f>SUM(D13:D41)</f>
        <v>1034081524</v>
      </c>
      <c r="E42" s="32">
        <f>SUM(E13:E41)</f>
        <v>250400000</v>
      </c>
      <c r="F42" s="44"/>
    </row>
    <row r="43" spans="1:84" ht="12" x14ac:dyDescent="0.3">
      <c r="E43" s="44"/>
      <c r="F43" s="44"/>
      <c r="G43" s="44"/>
      <c r="H43" s="44"/>
    </row>
  </sheetData>
  <mergeCells count="17">
    <mergeCell ref="R10:R11"/>
    <mergeCell ref="S10:S11"/>
    <mergeCell ref="L10:L11"/>
    <mergeCell ref="M10:M11"/>
    <mergeCell ref="N10:N11"/>
    <mergeCell ref="O10:O11"/>
    <mergeCell ref="P10:P11"/>
    <mergeCell ref="Q10:Q11"/>
    <mergeCell ref="D8:K8"/>
    <mergeCell ref="A10:A12"/>
    <mergeCell ref="B10:B12"/>
    <mergeCell ref="C10:C12"/>
    <mergeCell ref="D10:D12"/>
    <mergeCell ref="E10:E12"/>
    <mergeCell ref="F10:G11"/>
    <mergeCell ref="H10:I11"/>
    <mergeCell ref="J10:K11"/>
  </mergeCells>
  <dataValidations count="4">
    <dataValidation type="decimal" operator="lessThanOrEqual" allowBlank="1" showInputMessage="1" showErrorMessage="1" error="max. 40" sqref="L13:L41" xr:uid="{0FE8ABCE-8277-4396-A3A6-F281778A238B}">
      <formula1>40</formula1>
    </dataValidation>
    <dataValidation type="decimal" operator="lessThanOrEqual" allowBlank="1" showInputMessage="1" showErrorMessage="1" error="max. 15" sqref="M13:N41" xr:uid="{60D630B8-550F-43AD-8BB6-814561847AD9}">
      <formula1>15</formula1>
    </dataValidation>
    <dataValidation type="decimal" operator="lessThanOrEqual" allowBlank="1" showInputMessage="1" showErrorMessage="1" error="max. 10" sqref="P13:Q41" xr:uid="{C306A9A1-54C8-4B7B-8482-E3C4D9507068}">
      <formula1>10</formula1>
    </dataValidation>
    <dataValidation type="decimal" operator="lessThanOrEqual" allowBlank="1" showInputMessage="1" showErrorMessage="1" error="max. 5" sqref="R13:R41 O13:O41" xr:uid="{7B386824-816B-4F82-9D16-69A8A91C7550}">
      <formula1>5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4AA5E-A3E8-4D21-B30F-6E96E56BEE84}">
  <dimension ref="A1:CF43"/>
  <sheetViews>
    <sheetView zoomScale="80" zoomScaleNormal="80" workbookViewId="0"/>
  </sheetViews>
  <sheetFormatPr defaultColWidth="9.109375" defaultRowHeight="14.4" x14ac:dyDescent="0.3"/>
  <cols>
    <col min="1" max="1" width="11.6640625" style="35" customWidth="1"/>
    <col min="2" max="2" width="30" style="35" bestFit="1" customWidth="1"/>
    <col min="3" max="3" width="43.6640625" style="35" customWidth="1"/>
    <col min="4" max="4" width="15.5546875" style="35" customWidth="1"/>
    <col min="5" max="5" width="15" style="35" customWidth="1"/>
    <col min="6" max="6" width="16" style="35" customWidth="1"/>
    <col min="7" max="7" width="7.88671875" style="36" customWidth="1"/>
    <col min="8" max="8" width="15.21875" style="36" customWidth="1"/>
    <col min="9" max="9" width="5.6640625" style="35" customWidth="1"/>
    <col min="10" max="10" width="21" style="35" customWidth="1"/>
    <col min="11" max="11" width="5.6640625" style="35" customWidth="1"/>
    <col min="12" max="12" width="9.6640625" style="35" customWidth="1"/>
    <col min="13" max="19" width="9.33203125" style="35" customWidth="1"/>
    <col min="20" max="16384" width="9.109375" style="35"/>
  </cols>
  <sheetData>
    <row r="1" spans="1:84" ht="38.25" customHeight="1" x14ac:dyDescent="0.3">
      <c r="A1" s="34" t="s">
        <v>38</v>
      </c>
    </row>
    <row r="2" spans="1:84" ht="12.6" x14ac:dyDescent="0.3">
      <c r="A2" s="37" t="s">
        <v>43</v>
      </c>
      <c r="D2" s="37" t="s">
        <v>24</v>
      </c>
    </row>
    <row r="3" spans="1:84" ht="12.6" x14ac:dyDescent="0.3">
      <c r="A3" s="37" t="s">
        <v>41</v>
      </c>
      <c r="D3" s="35" t="s">
        <v>35</v>
      </c>
    </row>
    <row r="4" spans="1:84" ht="12.6" x14ac:dyDescent="0.3">
      <c r="A4" s="37" t="s">
        <v>44</v>
      </c>
      <c r="D4" s="35" t="s">
        <v>36</v>
      </c>
    </row>
    <row r="5" spans="1:84" ht="12.6" x14ac:dyDescent="0.3">
      <c r="A5" s="37" t="s">
        <v>39</v>
      </c>
      <c r="D5" s="35" t="s">
        <v>37</v>
      </c>
    </row>
    <row r="6" spans="1:84" ht="12.6" x14ac:dyDescent="0.3">
      <c r="A6" s="35" t="s">
        <v>45</v>
      </c>
    </row>
    <row r="7" spans="1:84" ht="12.6" x14ac:dyDescent="0.3">
      <c r="A7" s="45" t="s">
        <v>42</v>
      </c>
      <c r="D7" s="37" t="s">
        <v>25</v>
      </c>
    </row>
    <row r="8" spans="1:84" ht="39.6" customHeight="1" x14ac:dyDescent="0.3">
      <c r="D8" s="25" t="s">
        <v>40</v>
      </c>
      <c r="E8" s="25"/>
      <c r="F8" s="25"/>
      <c r="G8" s="25"/>
      <c r="H8" s="25"/>
      <c r="I8" s="25"/>
      <c r="J8" s="25"/>
      <c r="K8" s="25"/>
    </row>
    <row r="9" spans="1:84" ht="12.6" customHeight="1" x14ac:dyDescent="0.3">
      <c r="A9" s="37"/>
    </row>
    <row r="10" spans="1:84" ht="26.4" customHeight="1" x14ac:dyDescent="0.3">
      <c r="A10" s="26" t="s">
        <v>0</v>
      </c>
      <c r="B10" s="26" t="s">
        <v>1</v>
      </c>
      <c r="C10" s="26" t="s">
        <v>19</v>
      </c>
      <c r="D10" s="26" t="s">
        <v>13</v>
      </c>
      <c r="E10" s="29" t="s">
        <v>2</v>
      </c>
      <c r="F10" s="26" t="s">
        <v>32</v>
      </c>
      <c r="G10" s="26"/>
      <c r="H10" s="26" t="s">
        <v>33</v>
      </c>
      <c r="I10" s="26"/>
      <c r="J10" s="26" t="s">
        <v>34</v>
      </c>
      <c r="K10" s="26"/>
      <c r="L10" s="26" t="s">
        <v>15</v>
      </c>
      <c r="M10" s="26" t="s">
        <v>14</v>
      </c>
      <c r="N10" s="26" t="s">
        <v>16</v>
      </c>
      <c r="O10" s="26" t="s">
        <v>29</v>
      </c>
      <c r="P10" s="26" t="s">
        <v>30</v>
      </c>
      <c r="Q10" s="26" t="s">
        <v>31</v>
      </c>
      <c r="R10" s="26" t="s">
        <v>3</v>
      </c>
      <c r="S10" s="26" t="s">
        <v>4</v>
      </c>
    </row>
    <row r="11" spans="1:84" ht="59.4" customHeight="1" x14ac:dyDescent="0.3">
      <c r="A11" s="28"/>
      <c r="B11" s="28"/>
      <c r="C11" s="28"/>
      <c r="D11" s="28"/>
      <c r="E11" s="30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</row>
    <row r="12" spans="1:84" ht="28.95" customHeight="1" x14ac:dyDescent="0.3">
      <c r="A12" s="28"/>
      <c r="B12" s="28"/>
      <c r="C12" s="28"/>
      <c r="D12" s="28"/>
      <c r="E12" s="30"/>
      <c r="F12" s="46" t="s">
        <v>26</v>
      </c>
      <c r="G12" s="39" t="s">
        <v>27</v>
      </c>
      <c r="H12" s="39" t="s">
        <v>26</v>
      </c>
      <c r="I12" s="39" t="s">
        <v>27</v>
      </c>
      <c r="J12" s="39" t="s">
        <v>26</v>
      </c>
      <c r="K12" s="39" t="s">
        <v>27</v>
      </c>
      <c r="L12" s="39" t="s">
        <v>28</v>
      </c>
      <c r="M12" s="39" t="s">
        <v>21</v>
      </c>
      <c r="N12" s="38" t="s">
        <v>21</v>
      </c>
      <c r="O12" s="38" t="s">
        <v>22</v>
      </c>
      <c r="P12" s="38" t="s">
        <v>23</v>
      </c>
      <c r="Q12" s="38" t="s">
        <v>23</v>
      </c>
      <c r="R12" s="38" t="s">
        <v>22</v>
      </c>
      <c r="S12" s="38"/>
    </row>
    <row r="13" spans="1:84" s="40" customFormat="1" ht="12.75" customHeight="1" x14ac:dyDescent="0.2">
      <c r="A13" s="50" t="s">
        <v>156</v>
      </c>
      <c r="B13" s="51" t="s">
        <v>46</v>
      </c>
      <c r="C13" s="52" t="s">
        <v>71</v>
      </c>
      <c r="D13" s="31">
        <v>22230811</v>
      </c>
      <c r="E13" s="31">
        <v>1500000</v>
      </c>
      <c r="F13" s="48"/>
      <c r="G13" s="38"/>
      <c r="H13" s="49"/>
      <c r="I13" s="38"/>
      <c r="J13" s="49" t="s">
        <v>140</v>
      </c>
      <c r="K13" s="47" t="s">
        <v>101</v>
      </c>
      <c r="L13" s="41">
        <v>20</v>
      </c>
      <c r="M13" s="41">
        <v>11</v>
      </c>
      <c r="N13" s="41">
        <v>9</v>
      </c>
      <c r="O13" s="41">
        <v>5</v>
      </c>
      <c r="P13" s="41">
        <v>8</v>
      </c>
      <c r="Q13" s="41">
        <v>8</v>
      </c>
      <c r="R13" s="41">
        <v>4</v>
      </c>
      <c r="S13" s="41">
        <f t="shared" ref="S13:S41" si="0">SUM(L13:R13)</f>
        <v>65</v>
      </c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</row>
    <row r="14" spans="1:84" s="40" customFormat="1" ht="12.75" customHeight="1" x14ac:dyDescent="0.2">
      <c r="A14" s="50" t="s">
        <v>157</v>
      </c>
      <c r="B14" s="51" t="s">
        <v>49</v>
      </c>
      <c r="C14" s="52" t="s">
        <v>74</v>
      </c>
      <c r="D14" s="31">
        <v>26871935</v>
      </c>
      <c r="E14" s="31">
        <v>9500000</v>
      </c>
      <c r="F14" s="49" t="s">
        <v>117</v>
      </c>
      <c r="G14" s="42" t="s">
        <v>101</v>
      </c>
      <c r="H14" s="49" t="s">
        <v>116</v>
      </c>
      <c r="I14" s="42" t="s">
        <v>101</v>
      </c>
      <c r="J14" s="49" t="s">
        <v>141</v>
      </c>
      <c r="K14" s="42" t="s">
        <v>101</v>
      </c>
      <c r="L14" s="41">
        <v>29</v>
      </c>
      <c r="M14" s="41">
        <v>14</v>
      </c>
      <c r="N14" s="41">
        <v>12</v>
      </c>
      <c r="O14" s="41">
        <v>5</v>
      </c>
      <c r="P14" s="41">
        <v>8</v>
      </c>
      <c r="Q14" s="41">
        <v>8</v>
      </c>
      <c r="R14" s="41">
        <v>2</v>
      </c>
      <c r="S14" s="41">
        <f t="shared" si="0"/>
        <v>78</v>
      </c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</row>
    <row r="15" spans="1:84" s="40" customFormat="1" ht="12.75" customHeight="1" x14ac:dyDescent="0.2">
      <c r="A15" s="50" t="s">
        <v>158</v>
      </c>
      <c r="B15" s="51" t="s">
        <v>47</v>
      </c>
      <c r="C15" s="52" t="s">
        <v>72</v>
      </c>
      <c r="D15" s="31">
        <v>83377614</v>
      </c>
      <c r="E15" s="31">
        <v>16000000</v>
      </c>
      <c r="F15" s="48" t="s">
        <v>119</v>
      </c>
      <c r="G15" s="42" t="s">
        <v>101</v>
      </c>
      <c r="H15" s="49"/>
      <c r="I15" s="42"/>
      <c r="J15" s="49" t="s">
        <v>142</v>
      </c>
      <c r="K15" s="42" t="s">
        <v>101</v>
      </c>
      <c r="L15" s="41">
        <v>22</v>
      </c>
      <c r="M15" s="41">
        <v>15</v>
      </c>
      <c r="N15" s="41">
        <v>9</v>
      </c>
      <c r="O15" s="41">
        <v>5</v>
      </c>
      <c r="P15" s="41">
        <v>6</v>
      </c>
      <c r="Q15" s="41">
        <v>6</v>
      </c>
      <c r="R15" s="41">
        <v>4</v>
      </c>
      <c r="S15" s="41">
        <f t="shared" si="0"/>
        <v>67</v>
      </c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</row>
    <row r="16" spans="1:84" s="40" customFormat="1" ht="12.75" customHeight="1" x14ac:dyDescent="0.2">
      <c r="A16" s="50" t="s">
        <v>159</v>
      </c>
      <c r="B16" s="51" t="s">
        <v>48</v>
      </c>
      <c r="C16" s="52" t="s">
        <v>73</v>
      </c>
      <c r="D16" s="31">
        <v>23049150</v>
      </c>
      <c r="E16" s="31">
        <v>2500000</v>
      </c>
      <c r="F16" s="48" t="s">
        <v>120</v>
      </c>
      <c r="G16" s="42" t="s">
        <v>101</v>
      </c>
      <c r="H16" s="49" t="s">
        <v>133</v>
      </c>
      <c r="I16" s="42" t="s">
        <v>101</v>
      </c>
      <c r="J16" s="49" t="s">
        <v>143</v>
      </c>
      <c r="K16" s="42" t="s">
        <v>101</v>
      </c>
      <c r="L16" s="41">
        <v>30</v>
      </c>
      <c r="M16" s="41">
        <v>14</v>
      </c>
      <c r="N16" s="41">
        <v>11</v>
      </c>
      <c r="O16" s="41">
        <v>5</v>
      </c>
      <c r="P16" s="41">
        <v>8</v>
      </c>
      <c r="Q16" s="41">
        <v>8</v>
      </c>
      <c r="R16" s="41">
        <v>3</v>
      </c>
      <c r="S16" s="41">
        <f t="shared" si="0"/>
        <v>79</v>
      </c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</row>
    <row r="17" spans="1:84" s="40" customFormat="1" ht="12" x14ac:dyDescent="0.2">
      <c r="A17" s="50" t="s">
        <v>160</v>
      </c>
      <c r="B17" s="51" t="s">
        <v>50</v>
      </c>
      <c r="C17" s="52" t="s">
        <v>75</v>
      </c>
      <c r="D17" s="31">
        <v>22404850</v>
      </c>
      <c r="E17" s="31">
        <v>6000000</v>
      </c>
      <c r="F17" s="48" t="s">
        <v>121</v>
      </c>
      <c r="G17" s="42" t="s">
        <v>101</v>
      </c>
      <c r="H17" s="49"/>
      <c r="I17" s="42"/>
      <c r="J17" s="49" t="s">
        <v>144</v>
      </c>
      <c r="K17" s="42" t="s">
        <v>101</v>
      </c>
      <c r="L17" s="41">
        <v>18</v>
      </c>
      <c r="M17" s="41">
        <v>13</v>
      </c>
      <c r="N17" s="41">
        <v>9</v>
      </c>
      <c r="O17" s="41">
        <v>5</v>
      </c>
      <c r="P17" s="41">
        <v>8</v>
      </c>
      <c r="Q17" s="41">
        <v>7</v>
      </c>
      <c r="R17" s="41">
        <v>5</v>
      </c>
      <c r="S17" s="41">
        <f t="shared" si="0"/>
        <v>65</v>
      </c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</row>
    <row r="18" spans="1:84" s="40" customFormat="1" ht="12.75" customHeight="1" x14ac:dyDescent="0.2">
      <c r="A18" s="50" t="s">
        <v>161</v>
      </c>
      <c r="B18" s="51" t="s">
        <v>51</v>
      </c>
      <c r="C18" s="52" t="s">
        <v>76</v>
      </c>
      <c r="D18" s="31">
        <v>38700400</v>
      </c>
      <c r="E18" s="31">
        <v>8000000</v>
      </c>
      <c r="F18" s="49" t="s">
        <v>122</v>
      </c>
      <c r="G18" s="42" t="s">
        <v>101</v>
      </c>
      <c r="H18" s="49" t="s">
        <v>113</v>
      </c>
      <c r="I18" s="42" t="s">
        <v>101</v>
      </c>
      <c r="J18" s="49" t="s">
        <v>145</v>
      </c>
      <c r="K18" s="42" t="s">
        <v>101</v>
      </c>
      <c r="L18" s="41">
        <v>36</v>
      </c>
      <c r="M18" s="41">
        <v>15</v>
      </c>
      <c r="N18" s="41">
        <v>13</v>
      </c>
      <c r="O18" s="41">
        <v>5</v>
      </c>
      <c r="P18" s="41">
        <v>9</v>
      </c>
      <c r="Q18" s="41">
        <v>10</v>
      </c>
      <c r="R18" s="41">
        <v>5</v>
      </c>
      <c r="S18" s="41">
        <f t="shared" si="0"/>
        <v>93</v>
      </c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</row>
    <row r="19" spans="1:84" s="40" customFormat="1" ht="12.75" customHeight="1" x14ac:dyDescent="0.2">
      <c r="A19" s="50" t="s">
        <v>162</v>
      </c>
      <c r="B19" s="51" t="s">
        <v>52</v>
      </c>
      <c r="C19" s="52" t="s">
        <v>77</v>
      </c>
      <c r="D19" s="31">
        <v>25972466</v>
      </c>
      <c r="E19" s="31">
        <v>8000000</v>
      </c>
      <c r="F19" s="48"/>
      <c r="G19" s="42"/>
      <c r="H19" s="49" t="s">
        <v>118</v>
      </c>
      <c r="I19" s="42" t="s">
        <v>101</v>
      </c>
      <c r="J19" s="49" t="s">
        <v>144</v>
      </c>
      <c r="K19" s="42" t="s">
        <v>101</v>
      </c>
      <c r="L19" s="41">
        <v>38</v>
      </c>
      <c r="M19" s="41">
        <v>14</v>
      </c>
      <c r="N19" s="41">
        <v>13</v>
      </c>
      <c r="O19" s="41">
        <v>5</v>
      </c>
      <c r="P19" s="41">
        <v>9</v>
      </c>
      <c r="Q19" s="41">
        <v>9</v>
      </c>
      <c r="R19" s="41">
        <v>2</v>
      </c>
      <c r="S19" s="41">
        <f t="shared" si="0"/>
        <v>90</v>
      </c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</row>
    <row r="20" spans="1:84" s="40" customFormat="1" ht="13.5" customHeight="1" x14ac:dyDescent="0.2">
      <c r="A20" s="50" t="s">
        <v>163</v>
      </c>
      <c r="B20" s="51" t="s">
        <v>53</v>
      </c>
      <c r="C20" s="52" t="s">
        <v>78</v>
      </c>
      <c r="D20" s="31">
        <v>24500000</v>
      </c>
      <c r="E20" s="31">
        <v>7500000</v>
      </c>
      <c r="F20" s="48"/>
      <c r="G20" s="42"/>
      <c r="H20" s="49"/>
      <c r="I20" s="42"/>
      <c r="J20" s="49" t="s">
        <v>146</v>
      </c>
      <c r="K20" s="42" t="s">
        <v>100</v>
      </c>
      <c r="L20" s="41">
        <v>20</v>
      </c>
      <c r="M20" s="41">
        <v>11</v>
      </c>
      <c r="N20" s="41">
        <v>10</v>
      </c>
      <c r="O20" s="41">
        <v>5</v>
      </c>
      <c r="P20" s="41">
        <v>6</v>
      </c>
      <c r="Q20" s="41">
        <v>5</v>
      </c>
      <c r="R20" s="41">
        <v>4</v>
      </c>
      <c r="S20" s="41">
        <f t="shared" si="0"/>
        <v>61</v>
      </c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</row>
    <row r="21" spans="1:84" s="40" customFormat="1" ht="12.75" customHeight="1" x14ac:dyDescent="0.2">
      <c r="A21" s="50" t="s">
        <v>164</v>
      </c>
      <c r="B21" s="51" t="s">
        <v>54</v>
      </c>
      <c r="C21" s="52" t="s">
        <v>79</v>
      </c>
      <c r="D21" s="31">
        <v>19883037</v>
      </c>
      <c r="E21" s="31">
        <v>8800000</v>
      </c>
      <c r="F21" s="49" t="s">
        <v>115</v>
      </c>
      <c r="G21" s="42" t="s">
        <v>100</v>
      </c>
      <c r="H21" s="49" t="s">
        <v>114</v>
      </c>
      <c r="I21" s="42" t="s">
        <v>101</v>
      </c>
      <c r="J21" s="49" t="s">
        <v>147</v>
      </c>
      <c r="K21" s="42" t="s">
        <v>101</v>
      </c>
      <c r="L21" s="41">
        <v>30</v>
      </c>
      <c r="M21" s="41">
        <v>13</v>
      </c>
      <c r="N21" s="41">
        <v>11</v>
      </c>
      <c r="O21" s="41">
        <v>5</v>
      </c>
      <c r="P21" s="41">
        <v>7</v>
      </c>
      <c r="Q21" s="41">
        <v>5</v>
      </c>
      <c r="R21" s="41">
        <v>3</v>
      </c>
      <c r="S21" s="41">
        <f t="shared" si="0"/>
        <v>74</v>
      </c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</row>
    <row r="22" spans="1:84" s="40" customFormat="1" ht="12.75" customHeight="1" x14ac:dyDescent="0.2">
      <c r="A22" s="50" t="s">
        <v>165</v>
      </c>
      <c r="B22" s="51" t="s">
        <v>62</v>
      </c>
      <c r="C22" s="51" t="s">
        <v>88</v>
      </c>
      <c r="D22" s="31">
        <v>19426087</v>
      </c>
      <c r="E22" s="31">
        <v>4000000</v>
      </c>
      <c r="F22" s="49" t="s">
        <v>123</v>
      </c>
      <c r="G22" s="42" t="s">
        <v>101</v>
      </c>
      <c r="H22" s="49" t="s">
        <v>134</v>
      </c>
      <c r="I22" s="42" t="s">
        <v>100</v>
      </c>
      <c r="J22" s="49" t="s">
        <v>148</v>
      </c>
      <c r="K22" s="42" t="s">
        <v>101</v>
      </c>
      <c r="L22" s="41">
        <v>20</v>
      </c>
      <c r="M22" s="41">
        <v>12</v>
      </c>
      <c r="N22" s="41">
        <v>9</v>
      </c>
      <c r="O22" s="41">
        <v>5</v>
      </c>
      <c r="P22" s="41">
        <v>6</v>
      </c>
      <c r="Q22" s="41">
        <v>5</v>
      </c>
      <c r="R22" s="41">
        <v>4</v>
      </c>
      <c r="S22" s="41">
        <f t="shared" si="0"/>
        <v>61</v>
      </c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</row>
    <row r="23" spans="1:84" s="40" customFormat="1" ht="12.75" customHeight="1" x14ac:dyDescent="0.2">
      <c r="A23" s="50" t="s">
        <v>166</v>
      </c>
      <c r="B23" s="51" t="s">
        <v>56</v>
      </c>
      <c r="C23" s="51" t="s">
        <v>81</v>
      </c>
      <c r="D23" s="31">
        <v>47764884</v>
      </c>
      <c r="E23" s="31">
        <v>6000000</v>
      </c>
      <c r="F23" s="48"/>
      <c r="G23" s="42"/>
      <c r="H23" s="49" t="s">
        <v>135</v>
      </c>
      <c r="I23" s="42" t="s">
        <v>100</v>
      </c>
      <c r="J23" s="49" t="s">
        <v>149</v>
      </c>
      <c r="K23" s="42" t="s">
        <v>101</v>
      </c>
      <c r="L23" s="41">
        <v>20</v>
      </c>
      <c r="M23" s="41">
        <v>11</v>
      </c>
      <c r="N23" s="41">
        <v>9</v>
      </c>
      <c r="O23" s="41">
        <v>5</v>
      </c>
      <c r="P23" s="41">
        <v>6</v>
      </c>
      <c r="Q23" s="41">
        <v>4</v>
      </c>
      <c r="R23" s="41">
        <v>2</v>
      </c>
      <c r="S23" s="41">
        <f t="shared" si="0"/>
        <v>57</v>
      </c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</row>
    <row r="24" spans="1:84" s="40" customFormat="1" ht="12.75" customHeight="1" x14ac:dyDescent="0.2">
      <c r="A24" s="50" t="s">
        <v>167</v>
      </c>
      <c r="B24" s="51" t="s">
        <v>70</v>
      </c>
      <c r="C24" s="51" t="s">
        <v>98</v>
      </c>
      <c r="D24" s="31">
        <v>32865722</v>
      </c>
      <c r="E24" s="31">
        <v>6000000</v>
      </c>
      <c r="F24" s="48"/>
      <c r="G24" s="42"/>
      <c r="H24" s="49" t="s">
        <v>128</v>
      </c>
      <c r="I24" s="42" t="s">
        <v>101</v>
      </c>
      <c r="J24" s="49" t="s">
        <v>150</v>
      </c>
      <c r="K24" s="42" t="s">
        <v>100</v>
      </c>
      <c r="L24" s="41">
        <v>20</v>
      </c>
      <c r="M24" s="41">
        <v>8</v>
      </c>
      <c r="N24" s="41">
        <v>9</v>
      </c>
      <c r="O24" s="41">
        <v>5</v>
      </c>
      <c r="P24" s="41">
        <v>6</v>
      </c>
      <c r="Q24" s="41">
        <v>5</v>
      </c>
      <c r="R24" s="41">
        <v>4</v>
      </c>
      <c r="S24" s="41">
        <f t="shared" si="0"/>
        <v>57</v>
      </c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</row>
    <row r="25" spans="1:84" s="40" customFormat="1" ht="12" x14ac:dyDescent="0.2">
      <c r="A25" s="50" t="s">
        <v>168</v>
      </c>
      <c r="B25" s="51" t="s">
        <v>60</v>
      </c>
      <c r="C25" s="51" t="s">
        <v>86</v>
      </c>
      <c r="D25" s="31">
        <v>84400000</v>
      </c>
      <c r="E25" s="31">
        <v>18000000</v>
      </c>
      <c r="F25" s="48" t="s">
        <v>124</v>
      </c>
      <c r="G25" s="42" t="s">
        <v>101</v>
      </c>
      <c r="H25" s="49" t="s">
        <v>121</v>
      </c>
      <c r="I25" s="42" t="s">
        <v>101</v>
      </c>
      <c r="J25" s="49" t="s">
        <v>151</v>
      </c>
      <c r="K25" s="42" t="s">
        <v>101</v>
      </c>
      <c r="L25" s="41">
        <v>35</v>
      </c>
      <c r="M25" s="41">
        <v>11</v>
      </c>
      <c r="N25" s="41">
        <v>14</v>
      </c>
      <c r="O25" s="41">
        <v>5</v>
      </c>
      <c r="P25" s="41">
        <v>8</v>
      </c>
      <c r="Q25" s="41">
        <v>8</v>
      </c>
      <c r="R25" s="41">
        <v>4</v>
      </c>
      <c r="S25" s="41">
        <f t="shared" si="0"/>
        <v>85</v>
      </c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</row>
    <row r="26" spans="1:84" s="40" customFormat="1" ht="12.75" customHeight="1" x14ac:dyDescent="0.2">
      <c r="A26" s="50" t="s">
        <v>169</v>
      </c>
      <c r="B26" s="51" t="s">
        <v>61</v>
      </c>
      <c r="C26" s="51" t="s">
        <v>87</v>
      </c>
      <c r="D26" s="31">
        <v>46385000</v>
      </c>
      <c r="E26" s="31">
        <v>8000000</v>
      </c>
      <c r="F26" s="48" t="s">
        <v>125</v>
      </c>
      <c r="G26" s="42" t="s">
        <v>100</v>
      </c>
      <c r="H26" s="49" t="s">
        <v>134</v>
      </c>
      <c r="I26" s="42" t="s">
        <v>100</v>
      </c>
      <c r="J26" s="49" t="s">
        <v>152</v>
      </c>
      <c r="K26" s="42" t="s">
        <v>100</v>
      </c>
      <c r="L26" s="41">
        <v>10</v>
      </c>
      <c r="M26" s="41">
        <v>9</v>
      </c>
      <c r="N26" s="41">
        <v>7</v>
      </c>
      <c r="O26" s="41">
        <v>5</v>
      </c>
      <c r="P26" s="41">
        <v>4</v>
      </c>
      <c r="Q26" s="41">
        <v>4</v>
      </c>
      <c r="R26" s="41">
        <v>2</v>
      </c>
      <c r="S26" s="41">
        <f t="shared" si="0"/>
        <v>41</v>
      </c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</row>
    <row r="27" spans="1:84" s="40" customFormat="1" ht="12.75" customHeight="1" x14ac:dyDescent="0.2">
      <c r="A27" s="50" t="s">
        <v>170</v>
      </c>
      <c r="B27" s="51" t="s">
        <v>58</v>
      </c>
      <c r="C27" s="51" t="s">
        <v>84</v>
      </c>
      <c r="D27" s="31">
        <v>18745076</v>
      </c>
      <c r="E27" s="31">
        <v>7000000</v>
      </c>
      <c r="F27" s="49" t="s">
        <v>126</v>
      </c>
      <c r="G27" s="42" t="s">
        <v>101</v>
      </c>
      <c r="H27" s="49" t="s">
        <v>136</v>
      </c>
      <c r="I27" s="42" t="s">
        <v>101</v>
      </c>
      <c r="J27" s="49" t="s">
        <v>141</v>
      </c>
      <c r="K27" s="42" t="s">
        <v>101</v>
      </c>
      <c r="L27" s="41">
        <v>34</v>
      </c>
      <c r="M27" s="41">
        <v>13</v>
      </c>
      <c r="N27" s="41">
        <v>12</v>
      </c>
      <c r="O27" s="41">
        <v>5</v>
      </c>
      <c r="P27" s="41">
        <v>8</v>
      </c>
      <c r="Q27" s="41">
        <v>8</v>
      </c>
      <c r="R27" s="41">
        <v>5</v>
      </c>
      <c r="S27" s="41">
        <f t="shared" si="0"/>
        <v>85</v>
      </c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</row>
    <row r="28" spans="1:84" s="40" customFormat="1" ht="12.75" customHeight="1" x14ac:dyDescent="0.2">
      <c r="A28" s="50" t="s">
        <v>171</v>
      </c>
      <c r="B28" s="51" t="s">
        <v>63</v>
      </c>
      <c r="C28" s="51" t="s">
        <v>89</v>
      </c>
      <c r="D28" s="31">
        <v>48799500</v>
      </c>
      <c r="E28" s="31">
        <v>11000000</v>
      </c>
      <c r="F28" s="48" t="s">
        <v>127</v>
      </c>
      <c r="G28" s="42" t="s">
        <v>101</v>
      </c>
      <c r="H28" s="49" t="s">
        <v>137</v>
      </c>
      <c r="I28" s="42" t="s">
        <v>101</v>
      </c>
      <c r="J28" s="49" t="s">
        <v>142</v>
      </c>
      <c r="K28" s="42" t="s">
        <v>101</v>
      </c>
      <c r="L28" s="41">
        <v>30</v>
      </c>
      <c r="M28" s="41">
        <v>12</v>
      </c>
      <c r="N28" s="41">
        <v>11</v>
      </c>
      <c r="O28" s="41">
        <v>5</v>
      </c>
      <c r="P28" s="41">
        <v>7</v>
      </c>
      <c r="Q28" s="41">
        <v>5</v>
      </c>
      <c r="R28" s="41">
        <v>3</v>
      </c>
      <c r="S28" s="41">
        <f t="shared" si="0"/>
        <v>73</v>
      </c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</row>
    <row r="29" spans="1:84" s="40" customFormat="1" ht="12.75" customHeight="1" x14ac:dyDescent="0.2">
      <c r="A29" s="50" t="s">
        <v>172</v>
      </c>
      <c r="B29" s="51" t="s">
        <v>69</v>
      </c>
      <c r="C29" s="51" t="s">
        <v>96</v>
      </c>
      <c r="D29" s="31">
        <v>18500000</v>
      </c>
      <c r="E29" s="31">
        <v>7000000</v>
      </c>
      <c r="F29" s="48"/>
      <c r="G29" s="42"/>
      <c r="H29" s="49" t="s">
        <v>138</v>
      </c>
      <c r="I29" s="42" t="s">
        <v>101</v>
      </c>
      <c r="J29" s="49" t="s">
        <v>153</v>
      </c>
      <c r="K29" s="42" t="s">
        <v>101</v>
      </c>
      <c r="L29" s="41">
        <v>37</v>
      </c>
      <c r="M29" s="41">
        <v>13</v>
      </c>
      <c r="N29" s="41">
        <v>14</v>
      </c>
      <c r="O29" s="41">
        <v>5</v>
      </c>
      <c r="P29" s="41">
        <v>9</v>
      </c>
      <c r="Q29" s="41">
        <v>9</v>
      </c>
      <c r="R29" s="41">
        <v>3</v>
      </c>
      <c r="S29" s="41">
        <f t="shared" si="0"/>
        <v>90</v>
      </c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</row>
    <row r="30" spans="1:84" s="40" customFormat="1" ht="12" x14ac:dyDescent="0.2">
      <c r="A30" s="50" t="s">
        <v>173</v>
      </c>
      <c r="B30" s="51" t="s">
        <v>55</v>
      </c>
      <c r="C30" s="51" t="s">
        <v>80</v>
      </c>
      <c r="D30" s="31">
        <v>15200000</v>
      </c>
      <c r="E30" s="31">
        <v>5000000</v>
      </c>
      <c r="F30" s="48" t="s">
        <v>128</v>
      </c>
      <c r="G30" s="42" t="s">
        <v>101</v>
      </c>
      <c r="H30" s="49" t="s">
        <v>123</v>
      </c>
      <c r="I30" s="42" t="s">
        <v>101</v>
      </c>
      <c r="J30" s="49"/>
      <c r="K30" s="42"/>
      <c r="L30" s="41">
        <v>30</v>
      </c>
      <c r="M30" s="41">
        <v>12</v>
      </c>
      <c r="N30" s="41">
        <v>11</v>
      </c>
      <c r="O30" s="41">
        <v>5</v>
      </c>
      <c r="P30" s="41">
        <v>9</v>
      </c>
      <c r="Q30" s="41">
        <v>9</v>
      </c>
      <c r="R30" s="41">
        <v>4</v>
      </c>
      <c r="S30" s="41">
        <f t="shared" si="0"/>
        <v>80</v>
      </c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</row>
    <row r="31" spans="1:84" s="40" customFormat="1" ht="12.75" customHeight="1" x14ac:dyDescent="0.2">
      <c r="A31" s="50" t="s">
        <v>174</v>
      </c>
      <c r="B31" s="51" t="s">
        <v>59</v>
      </c>
      <c r="C31" s="51" t="s">
        <v>85</v>
      </c>
      <c r="D31" s="31">
        <v>43762647</v>
      </c>
      <c r="E31" s="31">
        <v>16000000</v>
      </c>
      <c r="F31" s="48" t="s">
        <v>130</v>
      </c>
      <c r="G31" s="42" t="s">
        <v>101</v>
      </c>
      <c r="H31" s="49" t="s">
        <v>119</v>
      </c>
      <c r="I31" s="42" t="s">
        <v>101</v>
      </c>
      <c r="J31" s="49" t="s">
        <v>144</v>
      </c>
      <c r="K31" s="42" t="s">
        <v>101</v>
      </c>
      <c r="L31" s="41">
        <v>30</v>
      </c>
      <c r="M31" s="41">
        <v>13</v>
      </c>
      <c r="N31" s="41">
        <v>13</v>
      </c>
      <c r="O31" s="41">
        <v>5</v>
      </c>
      <c r="P31" s="41">
        <v>8</v>
      </c>
      <c r="Q31" s="41">
        <v>7</v>
      </c>
      <c r="R31" s="41">
        <v>4</v>
      </c>
      <c r="S31" s="41">
        <f t="shared" si="0"/>
        <v>80</v>
      </c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</row>
    <row r="32" spans="1:84" s="40" customFormat="1" ht="12.75" customHeight="1" x14ac:dyDescent="0.2">
      <c r="A32" s="50" t="s">
        <v>175</v>
      </c>
      <c r="B32" s="51" t="s">
        <v>64</v>
      </c>
      <c r="C32" s="51" t="s">
        <v>90</v>
      </c>
      <c r="D32" s="31">
        <v>62800000</v>
      </c>
      <c r="E32" s="31">
        <v>14000000</v>
      </c>
      <c r="F32" s="49"/>
      <c r="G32" s="42"/>
      <c r="H32" s="49" t="s">
        <v>139</v>
      </c>
      <c r="I32" s="42" t="s">
        <v>101</v>
      </c>
      <c r="J32" s="49" t="s">
        <v>145</v>
      </c>
      <c r="K32" s="42" t="s">
        <v>100</v>
      </c>
      <c r="L32" s="41">
        <v>22</v>
      </c>
      <c r="M32" s="41">
        <v>13</v>
      </c>
      <c r="N32" s="41">
        <v>10</v>
      </c>
      <c r="O32" s="41">
        <v>5</v>
      </c>
      <c r="P32" s="41">
        <v>6</v>
      </c>
      <c r="Q32" s="41">
        <v>6</v>
      </c>
      <c r="R32" s="41">
        <v>4</v>
      </c>
      <c r="S32" s="41">
        <f t="shared" si="0"/>
        <v>66</v>
      </c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</row>
    <row r="33" spans="1:84" s="40" customFormat="1" ht="12.75" customHeight="1" x14ac:dyDescent="0.2">
      <c r="A33" s="50" t="s">
        <v>176</v>
      </c>
      <c r="B33" s="51" t="s">
        <v>67</v>
      </c>
      <c r="C33" s="51" t="s">
        <v>94</v>
      </c>
      <c r="D33" s="31">
        <v>6850000</v>
      </c>
      <c r="E33" s="31">
        <v>5400000</v>
      </c>
      <c r="F33" s="48"/>
      <c r="G33" s="42"/>
      <c r="H33" s="49"/>
      <c r="I33" s="42"/>
      <c r="J33" s="48" t="s">
        <v>142</v>
      </c>
      <c r="K33" s="42" t="s">
        <v>101</v>
      </c>
      <c r="L33" s="41">
        <v>35</v>
      </c>
      <c r="M33" s="41">
        <v>12</v>
      </c>
      <c r="N33" s="41">
        <v>12</v>
      </c>
      <c r="O33" s="41">
        <v>5</v>
      </c>
      <c r="P33" s="41">
        <v>8</v>
      </c>
      <c r="Q33" s="41">
        <v>9</v>
      </c>
      <c r="R33" s="41">
        <v>2</v>
      </c>
      <c r="S33" s="41">
        <f t="shared" si="0"/>
        <v>83</v>
      </c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</row>
    <row r="34" spans="1:84" s="40" customFormat="1" ht="12.75" customHeight="1" x14ac:dyDescent="0.2">
      <c r="A34" s="50" t="s">
        <v>177</v>
      </c>
      <c r="B34" s="51" t="s">
        <v>65</v>
      </c>
      <c r="C34" s="51" t="s">
        <v>91</v>
      </c>
      <c r="D34" s="31">
        <v>25302400</v>
      </c>
      <c r="E34" s="31">
        <v>11000000</v>
      </c>
      <c r="F34" s="48" t="s">
        <v>117</v>
      </c>
      <c r="G34" s="42" t="s">
        <v>100</v>
      </c>
      <c r="H34" s="49"/>
      <c r="I34" s="42"/>
      <c r="J34" s="49" t="s">
        <v>154</v>
      </c>
      <c r="K34" s="42" t="s">
        <v>101</v>
      </c>
      <c r="L34" s="41">
        <v>30</v>
      </c>
      <c r="M34" s="41">
        <v>11</v>
      </c>
      <c r="N34" s="41">
        <v>10</v>
      </c>
      <c r="O34" s="41">
        <v>5</v>
      </c>
      <c r="P34" s="41">
        <v>8</v>
      </c>
      <c r="Q34" s="41">
        <v>6</v>
      </c>
      <c r="R34" s="41">
        <v>5</v>
      </c>
      <c r="S34" s="41">
        <f t="shared" si="0"/>
        <v>75</v>
      </c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</row>
    <row r="35" spans="1:84" s="40" customFormat="1" ht="12.75" customHeight="1" x14ac:dyDescent="0.2">
      <c r="A35" s="50" t="s">
        <v>178</v>
      </c>
      <c r="B35" s="51" t="s">
        <v>132</v>
      </c>
      <c r="C35" s="51" t="s">
        <v>99</v>
      </c>
      <c r="D35" s="31">
        <v>68695300</v>
      </c>
      <c r="E35" s="31">
        <v>12000000</v>
      </c>
      <c r="F35" s="49" t="s">
        <v>129</v>
      </c>
      <c r="G35" s="42" t="s">
        <v>100</v>
      </c>
      <c r="H35" s="49"/>
      <c r="I35" s="42"/>
      <c r="J35" s="49" t="s">
        <v>148</v>
      </c>
      <c r="K35" s="42" t="s">
        <v>101</v>
      </c>
      <c r="L35" s="41">
        <v>24</v>
      </c>
      <c r="M35" s="41">
        <v>15</v>
      </c>
      <c r="N35" s="41">
        <v>11</v>
      </c>
      <c r="O35" s="41">
        <v>3</v>
      </c>
      <c r="P35" s="41">
        <v>5</v>
      </c>
      <c r="Q35" s="41">
        <v>5</v>
      </c>
      <c r="R35" s="41">
        <v>3</v>
      </c>
      <c r="S35" s="41">
        <f t="shared" si="0"/>
        <v>66</v>
      </c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</row>
    <row r="36" spans="1:84" s="40" customFormat="1" ht="12.75" customHeight="1" x14ac:dyDescent="0.2">
      <c r="A36" s="50" t="s">
        <v>179</v>
      </c>
      <c r="B36" s="51" t="s">
        <v>57</v>
      </c>
      <c r="C36" s="51" t="s">
        <v>82</v>
      </c>
      <c r="D36" s="31">
        <v>31166000</v>
      </c>
      <c r="E36" s="31">
        <v>11000000</v>
      </c>
      <c r="F36" s="48" t="s">
        <v>120</v>
      </c>
      <c r="G36" s="42" t="s">
        <v>101</v>
      </c>
      <c r="H36" s="49" t="s">
        <v>133</v>
      </c>
      <c r="I36" s="42" t="s">
        <v>101</v>
      </c>
      <c r="J36" s="49" t="s">
        <v>149</v>
      </c>
      <c r="K36" s="42" t="s">
        <v>101</v>
      </c>
      <c r="L36" s="41">
        <v>36</v>
      </c>
      <c r="M36" s="41">
        <v>11</v>
      </c>
      <c r="N36" s="41">
        <v>13</v>
      </c>
      <c r="O36" s="41">
        <v>5</v>
      </c>
      <c r="P36" s="41">
        <v>8</v>
      </c>
      <c r="Q36" s="41">
        <v>8</v>
      </c>
      <c r="R36" s="41">
        <v>5</v>
      </c>
      <c r="S36" s="41">
        <f t="shared" si="0"/>
        <v>86</v>
      </c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</row>
    <row r="37" spans="1:84" s="40" customFormat="1" ht="12.75" customHeight="1" x14ac:dyDescent="0.2">
      <c r="A37" s="50" t="s">
        <v>180</v>
      </c>
      <c r="B37" s="51" t="s">
        <v>65</v>
      </c>
      <c r="C37" s="51" t="s">
        <v>92</v>
      </c>
      <c r="D37" s="31">
        <v>21715000</v>
      </c>
      <c r="E37" s="31">
        <v>5000000</v>
      </c>
      <c r="F37" s="48" t="s">
        <v>131</v>
      </c>
      <c r="G37" s="42" t="s">
        <v>101</v>
      </c>
      <c r="H37" s="49"/>
      <c r="I37" s="42"/>
      <c r="J37" s="49" t="s">
        <v>150</v>
      </c>
      <c r="K37" s="42" t="s">
        <v>101</v>
      </c>
      <c r="L37" s="41">
        <v>24</v>
      </c>
      <c r="M37" s="41">
        <v>13</v>
      </c>
      <c r="N37" s="41">
        <v>12</v>
      </c>
      <c r="O37" s="41">
        <v>5</v>
      </c>
      <c r="P37" s="41">
        <v>5</v>
      </c>
      <c r="Q37" s="41">
        <v>5</v>
      </c>
      <c r="R37" s="41">
        <v>5</v>
      </c>
      <c r="S37" s="41">
        <f t="shared" si="0"/>
        <v>69</v>
      </c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  <c r="CB37" s="35"/>
      <c r="CC37" s="35"/>
      <c r="CD37" s="35"/>
      <c r="CE37" s="35"/>
      <c r="CF37" s="35"/>
    </row>
    <row r="38" spans="1:84" s="40" customFormat="1" ht="12" x14ac:dyDescent="0.2">
      <c r="A38" s="50" t="s">
        <v>181</v>
      </c>
      <c r="B38" s="51" t="s">
        <v>66</v>
      </c>
      <c r="C38" s="51" t="s">
        <v>93</v>
      </c>
      <c r="D38" s="31">
        <v>11553590</v>
      </c>
      <c r="E38" s="31">
        <v>2200000</v>
      </c>
      <c r="F38" s="49" t="s">
        <v>122</v>
      </c>
      <c r="G38" s="42" t="s">
        <v>101</v>
      </c>
      <c r="H38" s="49"/>
      <c r="I38" s="42"/>
      <c r="J38" s="49" t="s">
        <v>151</v>
      </c>
      <c r="K38" s="42" t="s">
        <v>101</v>
      </c>
      <c r="L38" s="41">
        <v>30</v>
      </c>
      <c r="M38" s="41">
        <v>12</v>
      </c>
      <c r="N38" s="41">
        <v>12</v>
      </c>
      <c r="O38" s="41">
        <v>4</v>
      </c>
      <c r="P38" s="41">
        <v>8</v>
      </c>
      <c r="Q38" s="41">
        <v>7</v>
      </c>
      <c r="R38" s="41">
        <v>2</v>
      </c>
      <c r="S38" s="41">
        <f t="shared" si="0"/>
        <v>75</v>
      </c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</row>
    <row r="39" spans="1:84" s="40" customFormat="1" ht="12.75" customHeight="1" x14ac:dyDescent="0.2">
      <c r="A39" s="50" t="s">
        <v>182</v>
      </c>
      <c r="B39" s="51" t="s">
        <v>57</v>
      </c>
      <c r="C39" s="51" t="s">
        <v>83</v>
      </c>
      <c r="D39" s="31">
        <v>45494265</v>
      </c>
      <c r="E39" s="31">
        <v>11500000</v>
      </c>
      <c r="F39" s="48" t="s">
        <v>116</v>
      </c>
      <c r="G39" s="42" t="s">
        <v>101</v>
      </c>
      <c r="H39" s="49" t="s">
        <v>112</v>
      </c>
      <c r="I39" s="42" t="s">
        <v>101</v>
      </c>
      <c r="J39" s="49" t="s">
        <v>140</v>
      </c>
      <c r="K39" s="42" t="s">
        <v>101</v>
      </c>
      <c r="L39" s="41">
        <v>35</v>
      </c>
      <c r="M39" s="41">
        <v>12</v>
      </c>
      <c r="N39" s="41">
        <v>14</v>
      </c>
      <c r="O39" s="41">
        <v>5</v>
      </c>
      <c r="P39" s="41">
        <v>8</v>
      </c>
      <c r="Q39" s="41">
        <v>8</v>
      </c>
      <c r="R39" s="41">
        <v>5</v>
      </c>
      <c r="S39" s="41">
        <f t="shared" si="0"/>
        <v>87</v>
      </c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</row>
    <row r="40" spans="1:84" s="40" customFormat="1" ht="12.75" customHeight="1" x14ac:dyDescent="0.2">
      <c r="A40" s="50" t="s">
        <v>183</v>
      </c>
      <c r="B40" s="51" t="s">
        <v>68</v>
      </c>
      <c r="C40" s="51" t="s">
        <v>95</v>
      </c>
      <c r="D40" s="31">
        <v>61333790</v>
      </c>
      <c r="E40" s="31">
        <v>15000000</v>
      </c>
      <c r="F40" s="48"/>
      <c r="G40" s="42"/>
      <c r="H40" s="49"/>
      <c r="I40" s="42"/>
      <c r="J40" s="49" t="s">
        <v>141</v>
      </c>
      <c r="K40" s="42" t="s">
        <v>101</v>
      </c>
      <c r="L40" s="41">
        <v>33</v>
      </c>
      <c r="M40" s="41">
        <v>13</v>
      </c>
      <c r="N40" s="41">
        <v>11</v>
      </c>
      <c r="O40" s="41">
        <v>3</v>
      </c>
      <c r="P40" s="41">
        <v>5</v>
      </c>
      <c r="Q40" s="41">
        <v>6</v>
      </c>
      <c r="R40" s="41">
        <v>2</v>
      </c>
      <c r="S40" s="41">
        <f t="shared" si="0"/>
        <v>73</v>
      </c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</row>
    <row r="41" spans="1:84" s="40" customFormat="1" ht="12.75" customHeight="1" x14ac:dyDescent="0.2">
      <c r="A41" s="50" t="s">
        <v>184</v>
      </c>
      <c r="B41" s="51" t="s">
        <v>155</v>
      </c>
      <c r="C41" s="51" t="s">
        <v>97</v>
      </c>
      <c r="D41" s="31">
        <v>36332000</v>
      </c>
      <c r="E41" s="31">
        <v>7500000</v>
      </c>
      <c r="F41" s="49" t="s">
        <v>115</v>
      </c>
      <c r="G41" s="42" t="s">
        <v>100</v>
      </c>
      <c r="H41" s="49"/>
      <c r="I41" s="42"/>
      <c r="J41" s="49" t="s">
        <v>142</v>
      </c>
      <c r="K41" s="42" t="s">
        <v>101</v>
      </c>
      <c r="L41" s="41">
        <v>24</v>
      </c>
      <c r="M41" s="41">
        <v>12</v>
      </c>
      <c r="N41" s="41">
        <v>10</v>
      </c>
      <c r="O41" s="41">
        <v>5</v>
      </c>
      <c r="P41" s="41">
        <v>4</v>
      </c>
      <c r="Q41" s="41">
        <v>4</v>
      </c>
      <c r="R41" s="41">
        <v>2</v>
      </c>
      <c r="S41" s="41">
        <f t="shared" si="0"/>
        <v>61</v>
      </c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</row>
    <row r="42" spans="1:84" ht="12" x14ac:dyDescent="0.3">
      <c r="D42" s="32">
        <f>SUM(D13:D41)</f>
        <v>1034081524</v>
      </c>
      <c r="E42" s="32">
        <f>SUM(E13:E41)</f>
        <v>250400000</v>
      </c>
      <c r="F42" s="44"/>
    </row>
    <row r="43" spans="1:84" ht="12" x14ac:dyDescent="0.3">
      <c r="E43" s="44"/>
      <c r="F43" s="44"/>
      <c r="G43" s="44"/>
      <c r="H43" s="44"/>
    </row>
  </sheetData>
  <mergeCells count="17">
    <mergeCell ref="R10:R11"/>
    <mergeCell ref="S10:S11"/>
    <mergeCell ref="L10:L11"/>
    <mergeCell ref="M10:M11"/>
    <mergeCell ref="N10:N11"/>
    <mergeCell ref="O10:O11"/>
    <mergeCell ref="P10:P11"/>
    <mergeCell ref="Q10:Q11"/>
    <mergeCell ref="D8:K8"/>
    <mergeCell ref="A10:A12"/>
    <mergeCell ref="B10:B12"/>
    <mergeCell ref="C10:C12"/>
    <mergeCell ref="D10:D12"/>
    <mergeCell ref="E10:E12"/>
    <mergeCell ref="F10:G11"/>
    <mergeCell ref="H10:I11"/>
    <mergeCell ref="J10:K11"/>
  </mergeCells>
  <dataValidations count="4">
    <dataValidation type="decimal" operator="lessThanOrEqual" allowBlank="1" showInputMessage="1" showErrorMessage="1" error="max. 40" sqref="L13:L41" xr:uid="{F448971F-7339-48CB-BEDF-2B92C3174944}">
      <formula1>40</formula1>
    </dataValidation>
    <dataValidation type="decimal" operator="lessThanOrEqual" allowBlank="1" showInputMessage="1" showErrorMessage="1" error="max. 15" sqref="M13:N41" xr:uid="{6CF9D225-B294-433E-AA88-5EE5ABDD251A}">
      <formula1>15</formula1>
    </dataValidation>
    <dataValidation type="decimal" operator="lessThanOrEqual" allowBlank="1" showInputMessage="1" showErrorMessage="1" error="max. 10" sqref="P13:Q41" xr:uid="{88C30A62-DA2B-4DF5-BD3A-14A157EE485B}">
      <formula1>10</formula1>
    </dataValidation>
    <dataValidation type="decimal" operator="lessThanOrEqual" allowBlank="1" showInputMessage="1" showErrorMessage="1" error="max. 5" sqref="R13:R41 O13:O41" xr:uid="{3057BC03-86C7-465A-80A1-EA75FFDFDF9F}">
      <formula1>5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34A41-C50B-4579-BC4F-25CCB6C67461}">
  <dimension ref="A1:CF43"/>
  <sheetViews>
    <sheetView zoomScale="80" zoomScaleNormal="80" workbookViewId="0"/>
  </sheetViews>
  <sheetFormatPr defaultColWidth="9.109375" defaultRowHeight="14.4" x14ac:dyDescent="0.3"/>
  <cols>
    <col min="1" max="1" width="11.6640625" style="35" customWidth="1"/>
    <col min="2" max="2" width="30" style="35" bestFit="1" customWidth="1"/>
    <col min="3" max="3" width="43.6640625" style="35" customWidth="1"/>
    <col min="4" max="4" width="15.5546875" style="35" customWidth="1"/>
    <col min="5" max="5" width="15" style="35" customWidth="1"/>
    <col min="6" max="6" width="16" style="35" customWidth="1"/>
    <col min="7" max="7" width="7.88671875" style="36" customWidth="1"/>
    <col min="8" max="8" width="15.21875" style="36" customWidth="1"/>
    <col min="9" max="9" width="5.6640625" style="35" customWidth="1"/>
    <col min="10" max="10" width="21" style="35" customWidth="1"/>
    <col min="11" max="11" width="5.6640625" style="35" customWidth="1"/>
    <col min="12" max="12" width="9.6640625" style="35" customWidth="1"/>
    <col min="13" max="19" width="9.33203125" style="35" customWidth="1"/>
    <col min="20" max="16384" width="9.109375" style="35"/>
  </cols>
  <sheetData>
    <row r="1" spans="1:84" ht="38.25" customHeight="1" x14ac:dyDescent="0.3">
      <c r="A1" s="34" t="s">
        <v>38</v>
      </c>
    </row>
    <row r="2" spans="1:84" ht="12.6" x14ac:dyDescent="0.3">
      <c r="A2" s="37" t="s">
        <v>43</v>
      </c>
      <c r="D2" s="37" t="s">
        <v>24</v>
      </c>
    </row>
    <row r="3" spans="1:84" ht="12.6" x14ac:dyDescent="0.3">
      <c r="A3" s="37" t="s">
        <v>41</v>
      </c>
      <c r="D3" s="35" t="s">
        <v>35</v>
      </c>
    </row>
    <row r="4" spans="1:84" ht="12.6" x14ac:dyDescent="0.3">
      <c r="A4" s="37" t="s">
        <v>44</v>
      </c>
      <c r="D4" s="35" t="s">
        <v>36</v>
      </c>
    </row>
    <row r="5" spans="1:84" ht="12.6" x14ac:dyDescent="0.3">
      <c r="A5" s="37" t="s">
        <v>39</v>
      </c>
      <c r="D5" s="35" t="s">
        <v>37</v>
      </c>
    </row>
    <row r="6" spans="1:84" ht="12.6" x14ac:dyDescent="0.3">
      <c r="A6" s="35" t="s">
        <v>45</v>
      </c>
    </row>
    <row r="7" spans="1:84" ht="12.6" x14ac:dyDescent="0.3">
      <c r="A7" s="45" t="s">
        <v>42</v>
      </c>
      <c r="D7" s="37" t="s">
        <v>25</v>
      </c>
    </row>
    <row r="8" spans="1:84" ht="39.6" customHeight="1" x14ac:dyDescent="0.3">
      <c r="D8" s="25" t="s">
        <v>40</v>
      </c>
      <c r="E8" s="25"/>
      <c r="F8" s="25"/>
      <c r="G8" s="25"/>
      <c r="H8" s="25"/>
      <c r="I8" s="25"/>
      <c r="J8" s="25"/>
      <c r="K8" s="25"/>
    </row>
    <row r="9" spans="1:84" ht="12.6" customHeight="1" x14ac:dyDescent="0.3">
      <c r="A9" s="37"/>
    </row>
    <row r="10" spans="1:84" ht="26.4" customHeight="1" x14ac:dyDescent="0.3">
      <c r="A10" s="26" t="s">
        <v>0</v>
      </c>
      <c r="B10" s="26" t="s">
        <v>1</v>
      </c>
      <c r="C10" s="26" t="s">
        <v>19</v>
      </c>
      <c r="D10" s="26" t="s">
        <v>13</v>
      </c>
      <c r="E10" s="29" t="s">
        <v>2</v>
      </c>
      <c r="F10" s="26" t="s">
        <v>32</v>
      </c>
      <c r="G10" s="26"/>
      <c r="H10" s="26" t="s">
        <v>33</v>
      </c>
      <c r="I10" s="26"/>
      <c r="J10" s="26" t="s">
        <v>34</v>
      </c>
      <c r="K10" s="26"/>
      <c r="L10" s="26" t="s">
        <v>15</v>
      </c>
      <c r="M10" s="26" t="s">
        <v>14</v>
      </c>
      <c r="N10" s="26" t="s">
        <v>16</v>
      </c>
      <c r="O10" s="26" t="s">
        <v>29</v>
      </c>
      <c r="P10" s="26" t="s">
        <v>30</v>
      </c>
      <c r="Q10" s="26" t="s">
        <v>31</v>
      </c>
      <c r="R10" s="26" t="s">
        <v>3</v>
      </c>
      <c r="S10" s="26" t="s">
        <v>4</v>
      </c>
    </row>
    <row r="11" spans="1:84" ht="59.4" customHeight="1" x14ac:dyDescent="0.3">
      <c r="A11" s="28"/>
      <c r="B11" s="28"/>
      <c r="C11" s="28"/>
      <c r="D11" s="28"/>
      <c r="E11" s="30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</row>
    <row r="12" spans="1:84" ht="28.95" customHeight="1" x14ac:dyDescent="0.3">
      <c r="A12" s="28"/>
      <c r="B12" s="28"/>
      <c r="C12" s="28"/>
      <c r="D12" s="28"/>
      <c r="E12" s="30"/>
      <c r="F12" s="46" t="s">
        <v>26</v>
      </c>
      <c r="G12" s="39" t="s">
        <v>27</v>
      </c>
      <c r="H12" s="39" t="s">
        <v>26</v>
      </c>
      <c r="I12" s="39" t="s">
        <v>27</v>
      </c>
      <c r="J12" s="39" t="s">
        <v>26</v>
      </c>
      <c r="K12" s="39" t="s">
        <v>27</v>
      </c>
      <c r="L12" s="39" t="s">
        <v>28</v>
      </c>
      <c r="M12" s="39" t="s">
        <v>21</v>
      </c>
      <c r="N12" s="38" t="s">
        <v>21</v>
      </c>
      <c r="O12" s="38" t="s">
        <v>22</v>
      </c>
      <c r="P12" s="38" t="s">
        <v>23</v>
      </c>
      <c r="Q12" s="38" t="s">
        <v>23</v>
      </c>
      <c r="R12" s="38" t="s">
        <v>22</v>
      </c>
      <c r="S12" s="38"/>
    </row>
    <row r="13" spans="1:84" s="40" customFormat="1" ht="12.75" customHeight="1" x14ac:dyDescent="0.2">
      <c r="A13" s="50" t="s">
        <v>156</v>
      </c>
      <c r="B13" s="51" t="s">
        <v>46</v>
      </c>
      <c r="C13" s="52" t="s">
        <v>71</v>
      </c>
      <c r="D13" s="31">
        <v>22230811</v>
      </c>
      <c r="E13" s="31">
        <v>1500000</v>
      </c>
      <c r="F13" s="48"/>
      <c r="G13" s="38"/>
      <c r="H13" s="49"/>
      <c r="I13" s="38"/>
      <c r="J13" s="49" t="s">
        <v>140</v>
      </c>
      <c r="K13" s="47" t="s">
        <v>101</v>
      </c>
      <c r="L13" s="41">
        <v>22</v>
      </c>
      <c r="M13" s="41">
        <v>10</v>
      </c>
      <c r="N13" s="41">
        <v>7</v>
      </c>
      <c r="O13" s="41">
        <v>5</v>
      </c>
      <c r="P13" s="41">
        <v>8</v>
      </c>
      <c r="Q13" s="41">
        <v>8</v>
      </c>
      <c r="R13" s="41">
        <v>4</v>
      </c>
      <c r="S13" s="41">
        <f t="shared" ref="S13:S41" si="0">SUM(L13:R13)</f>
        <v>64</v>
      </c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</row>
    <row r="14" spans="1:84" s="40" customFormat="1" ht="12.75" customHeight="1" x14ac:dyDescent="0.2">
      <c r="A14" s="50" t="s">
        <v>157</v>
      </c>
      <c r="B14" s="51" t="s">
        <v>49</v>
      </c>
      <c r="C14" s="52" t="s">
        <v>74</v>
      </c>
      <c r="D14" s="31">
        <v>26871935</v>
      </c>
      <c r="E14" s="31">
        <v>9500000</v>
      </c>
      <c r="F14" s="49" t="s">
        <v>117</v>
      </c>
      <c r="G14" s="42" t="s">
        <v>101</v>
      </c>
      <c r="H14" s="49" t="s">
        <v>116</v>
      </c>
      <c r="I14" s="42" t="s">
        <v>101</v>
      </c>
      <c r="J14" s="49" t="s">
        <v>141</v>
      </c>
      <c r="K14" s="42" t="s">
        <v>101</v>
      </c>
      <c r="L14" s="41">
        <v>32</v>
      </c>
      <c r="M14" s="41">
        <v>12</v>
      </c>
      <c r="N14" s="41">
        <v>8</v>
      </c>
      <c r="O14" s="41">
        <v>5</v>
      </c>
      <c r="P14" s="41">
        <v>8</v>
      </c>
      <c r="Q14" s="41">
        <v>8</v>
      </c>
      <c r="R14" s="41">
        <v>2</v>
      </c>
      <c r="S14" s="41">
        <f t="shared" si="0"/>
        <v>75</v>
      </c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</row>
    <row r="15" spans="1:84" s="40" customFormat="1" ht="12.75" customHeight="1" x14ac:dyDescent="0.2">
      <c r="A15" s="50" t="s">
        <v>158</v>
      </c>
      <c r="B15" s="51" t="s">
        <v>47</v>
      </c>
      <c r="C15" s="52" t="s">
        <v>72</v>
      </c>
      <c r="D15" s="31">
        <v>83377614</v>
      </c>
      <c r="E15" s="31">
        <v>16000000</v>
      </c>
      <c r="F15" s="48" t="s">
        <v>119</v>
      </c>
      <c r="G15" s="42" t="s">
        <v>101</v>
      </c>
      <c r="H15" s="49"/>
      <c r="I15" s="42"/>
      <c r="J15" s="49" t="s">
        <v>142</v>
      </c>
      <c r="K15" s="42" t="s">
        <v>101</v>
      </c>
      <c r="L15" s="41">
        <v>20</v>
      </c>
      <c r="M15" s="41">
        <v>12</v>
      </c>
      <c r="N15" s="41">
        <v>9</v>
      </c>
      <c r="O15" s="41">
        <v>5</v>
      </c>
      <c r="P15" s="41">
        <v>9</v>
      </c>
      <c r="Q15" s="41">
        <v>7</v>
      </c>
      <c r="R15" s="41">
        <v>4</v>
      </c>
      <c r="S15" s="41">
        <f t="shared" si="0"/>
        <v>66</v>
      </c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</row>
    <row r="16" spans="1:84" s="40" customFormat="1" ht="12.75" customHeight="1" x14ac:dyDescent="0.2">
      <c r="A16" s="50" t="s">
        <v>159</v>
      </c>
      <c r="B16" s="51" t="s">
        <v>48</v>
      </c>
      <c r="C16" s="52" t="s">
        <v>73</v>
      </c>
      <c r="D16" s="31">
        <v>23049150</v>
      </c>
      <c r="E16" s="31">
        <v>2500000</v>
      </c>
      <c r="F16" s="48" t="s">
        <v>120</v>
      </c>
      <c r="G16" s="42" t="s">
        <v>101</v>
      </c>
      <c r="H16" s="49" t="s">
        <v>133</v>
      </c>
      <c r="I16" s="42" t="s">
        <v>101</v>
      </c>
      <c r="J16" s="49" t="s">
        <v>143</v>
      </c>
      <c r="K16" s="42" t="s">
        <v>101</v>
      </c>
      <c r="L16" s="41">
        <v>31</v>
      </c>
      <c r="M16" s="41">
        <v>12</v>
      </c>
      <c r="N16" s="41">
        <v>12</v>
      </c>
      <c r="O16" s="41">
        <v>5</v>
      </c>
      <c r="P16" s="41">
        <v>8</v>
      </c>
      <c r="Q16" s="41">
        <v>8</v>
      </c>
      <c r="R16" s="41">
        <v>3</v>
      </c>
      <c r="S16" s="41">
        <f t="shared" si="0"/>
        <v>79</v>
      </c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</row>
    <row r="17" spans="1:84" s="40" customFormat="1" ht="12" x14ac:dyDescent="0.2">
      <c r="A17" s="50" t="s">
        <v>160</v>
      </c>
      <c r="B17" s="51" t="s">
        <v>50</v>
      </c>
      <c r="C17" s="52" t="s">
        <v>75</v>
      </c>
      <c r="D17" s="31">
        <v>22404850</v>
      </c>
      <c r="E17" s="31">
        <v>6000000</v>
      </c>
      <c r="F17" s="48" t="s">
        <v>121</v>
      </c>
      <c r="G17" s="42" t="s">
        <v>101</v>
      </c>
      <c r="H17" s="49"/>
      <c r="I17" s="42"/>
      <c r="J17" s="49" t="s">
        <v>144</v>
      </c>
      <c r="K17" s="42" t="s">
        <v>101</v>
      </c>
      <c r="L17" s="41">
        <v>17</v>
      </c>
      <c r="M17" s="41">
        <v>12</v>
      </c>
      <c r="N17" s="41">
        <v>7</v>
      </c>
      <c r="O17" s="41">
        <v>4</v>
      </c>
      <c r="P17" s="41">
        <v>8</v>
      </c>
      <c r="Q17" s="41">
        <v>7</v>
      </c>
      <c r="R17" s="41">
        <v>5</v>
      </c>
      <c r="S17" s="41">
        <f t="shared" si="0"/>
        <v>60</v>
      </c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</row>
    <row r="18" spans="1:84" s="40" customFormat="1" ht="12.75" customHeight="1" x14ac:dyDescent="0.2">
      <c r="A18" s="50" t="s">
        <v>161</v>
      </c>
      <c r="B18" s="51" t="s">
        <v>51</v>
      </c>
      <c r="C18" s="52" t="s">
        <v>76</v>
      </c>
      <c r="D18" s="31">
        <v>38700400</v>
      </c>
      <c r="E18" s="31">
        <v>8000000</v>
      </c>
      <c r="F18" s="49" t="s">
        <v>122</v>
      </c>
      <c r="G18" s="42" t="s">
        <v>101</v>
      </c>
      <c r="H18" s="49" t="s">
        <v>113</v>
      </c>
      <c r="I18" s="42" t="s">
        <v>101</v>
      </c>
      <c r="J18" s="49" t="s">
        <v>145</v>
      </c>
      <c r="K18" s="42" t="s">
        <v>101</v>
      </c>
      <c r="L18" s="41">
        <v>35</v>
      </c>
      <c r="M18" s="41">
        <v>14</v>
      </c>
      <c r="N18" s="41">
        <v>12</v>
      </c>
      <c r="O18" s="41">
        <v>5</v>
      </c>
      <c r="P18" s="41">
        <v>9</v>
      </c>
      <c r="Q18" s="41">
        <v>10</v>
      </c>
      <c r="R18" s="41">
        <v>5</v>
      </c>
      <c r="S18" s="41">
        <f t="shared" si="0"/>
        <v>90</v>
      </c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</row>
    <row r="19" spans="1:84" s="40" customFormat="1" ht="12.75" customHeight="1" x14ac:dyDescent="0.2">
      <c r="A19" s="50" t="s">
        <v>162</v>
      </c>
      <c r="B19" s="51" t="s">
        <v>52</v>
      </c>
      <c r="C19" s="52" t="s">
        <v>77</v>
      </c>
      <c r="D19" s="31">
        <v>25972466</v>
      </c>
      <c r="E19" s="31">
        <v>8000000</v>
      </c>
      <c r="F19" s="48"/>
      <c r="G19" s="42"/>
      <c r="H19" s="49" t="s">
        <v>118</v>
      </c>
      <c r="I19" s="42" t="s">
        <v>101</v>
      </c>
      <c r="J19" s="49" t="s">
        <v>144</v>
      </c>
      <c r="K19" s="42" t="s">
        <v>101</v>
      </c>
      <c r="L19" s="41">
        <v>36</v>
      </c>
      <c r="M19" s="41">
        <v>13</v>
      </c>
      <c r="N19" s="41">
        <v>13</v>
      </c>
      <c r="O19" s="41">
        <v>5</v>
      </c>
      <c r="P19" s="41">
        <v>9</v>
      </c>
      <c r="Q19" s="41">
        <v>9</v>
      </c>
      <c r="R19" s="41">
        <v>2</v>
      </c>
      <c r="S19" s="41">
        <f t="shared" si="0"/>
        <v>87</v>
      </c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</row>
    <row r="20" spans="1:84" s="40" customFormat="1" ht="13.5" customHeight="1" x14ac:dyDescent="0.2">
      <c r="A20" s="50" t="s">
        <v>163</v>
      </c>
      <c r="B20" s="51" t="s">
        <v>53</v>
      </c>
      <c r="C20" s="52" t="s">
        <v>78</v>
      </c>
      <c r="D20" s="31">
        <v>24500000</v>
      </c>
      <c r="E20" s="31">
        <v>7500000</v>
      </c>
      <c r="F20" s="48"/>
      <c r="G20" s="42"/>
      <c r="H20" s="49"/>
      <c r="I20" s="42"/>
      <c r="J20" s="49" t="s">
        <v>146</v>
      </c>
      <c r="K20" s="42" t="s">
        <v>100</v>
      </c>
      <c r="L20" s="41">
        <v>18</v>
      </c>
      <c r="M20" s="41">
        <v>10</v>
      </c>
      <c r="N20" s="41">
        <v>7</v>
      </c>
      <c r="O20" s="41">
        <v>4</v>
      </c>
      <c r="P20" s="41">
        <v>7</v>
      </c>
      <c r="Q20" s="41">
        <v>5</v>
      </c>
      <c r="R20" s="41">
        <v>4</v>
      </c>
      <c r="S20" s="41">
        <f t="shared" si="0"/>
        <v>55</v>
      </c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</row>
    <row r="21" spans="1:84" s="40" customFormat="1" ht="12.75" customHeight="1" x14ac:dyDescent="0.2">
      <c r="A21" s="50" t="s">
        <v>164</v>
      </c>
      <c r="B21" s="51" t="s">
        <v>54</v>
      </c>
      <c r="C21" s="52" t="s">
        <v>79</v>
      </c>
      <c r="D21" s="31">
        <v>19883037</v>
      </c>
      <c r="E21" s="31">
        <v>8800000</v>
      </c>
      <c r="F21" s="49" t="s">
        <v>115</v>
      </c>
      <c r="G21" s="42" t="s">
        <v>100</v>
      </c>
      <c r="H21" s="49" t="s">
        <v>114</v>
      </c>
      <c r="I21" s="42" t="s">
        <v>101</v>
      </c>
      <c r="J21" s="49" t="s">
        <v>147</v>
      </c>
      <c r="K21" s="42" t="s">
        <v>101</v>
      </c>
      <c r="L21" s="41">
        <v>32</v>
      </c>
      <c r="M21" s="41">
        <v>10</v>
      </c>
      <c r="N21" s="41">
        <v>12</v>
      </c>
      <c r="O21" s="41">
        <v>4</v>
      </c>
      <c r="P21" s="41">
        <v>8</v>
      </c>
      <c r="Q21" s="41">
        <v>4</v>
      </c>
      <c r="R21" s="41">
        <v>3</v>
      </c>
      <c r="S21" s="41">
        <f t="shared" si="0"/>
        <v>73</v>
      </c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</row>
    <row r="22" spans="1:84" s="40" customFormat="1" ht="12.75" customHeight="1" x14ac:dyDescent="0.2">
      <c r="A22" s="50" t="s">
        <v>165</v>
      </c>
      <c r="B22" s="51" t="s">
        <v>62</v>
      </c>
      <c r="C22" s="51" t="s">
        <v>88</v>
      </c>
      <c r="D22" s="31">
        <v>19426087</v>
      </c>
      <c r="E22" s="31">
        <v>4000000</v>
      </c>
      <c r="F22" s="49" t="s">
        <v>123</v>
      </c>
      <c r="G22" s="42" t="s">
        <v>101</v>
      </c>
      <c r="H22" s="49" t="s">
        <v>134</v>
      </c>
      <c r="I22" s="42" t="s">
        <v>100</v>
      </c>
      <c r="J22" s="49" t="s">
        <v>148</v>
      </c>
      <c r="K22" s="42" t="s">
        <v>101</v>
      </c>
      <c r="L22" s="41">
        <v>17</v>
      </c>
      <c r="M22" s="41">
        <v>12</v>
      </c>
      <c r="N22" s="41">
        <v>8</v>
      </c>
      <c r="O22" s="41">
        <v>5</v>
      </c>
      <c r="P22" s="41">
        <v>7</v>
      </c>
      <c r="Q22" s="41">
        <v>7</v>
      </c>
      <c r="R22" s="41">
        <v>4</v>
      </c>
      <c r="S22" s="41">
        <f t="shared" si="0"/>
        <v>60</v>
      </c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</row>
    <row r="23" spans="1:84" s="40" customFormat="1" ht="12.75" customHeight="1" x14ac:dyDescent="0.2">
      <c r="A23" s="50" t="s">
        <v>166</v>
      </c>
      <c r="B23" s="51" t="s">
        <v>56</v>
      </c>
      <c r="C23" s="51" t="s">
        <v>81</v>
      </c>
      <c r="D23" s="31">
        <v>47764884</v>
      </c>
      <c r="E23" s="31">
        <v>6000000</v>
      </c>
      <c r="F23" s="48"/>
      <c r="G23" s="42"/>
      <c r="H23" s="49" t="s">
        <v>135</v>
      </c>
      <c r="I23" s="42" t="s">
        <v>100</v>
      </c>
      <c r="J23" s="49" t="s">
        <v>149</v>
      </c>
      <c r="K23" s="42" t="s">
        <v>101</v>
      </c>
      <c r="L23" s="41">
        <v>23</v>
      </c>
      <c r="M23" s="41">
        <v>14</v>
      </c>
      <c r="N23" s="41">
        <v>8</v>
      </c>
      <c r="O23" s="41">
        <v>4</v>
      </c>
      <c r="P23" s="41">
        <v>7</v>
      </c>
      <c r="Q23" s="41">
        <v>4</v>
      </c>
      <c r="R23" s="41">
        <v>2</v>
      </c>
      <c r="S23" s="41">
        <f t="shared" si="0"/>
        <v>62</v>
      </c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</row>
    <row r="24" spans="1:84" s="40" customFormat="1" ht="12.75" customHeight="1" x14ac:dyDescent="0.2">
      <c r="A24" s="50" t="s">
        <v>167</v>
      </c>
      <c r="B24" s="51" t="s">
        <v>70</v>
      </c>
      <c r="C24" s="51" t="s">
        <v>98</v>
      </c>
      <c r="D24" s="31">
        <v>32865722</v>
      </c>
      <c r="E24" s="31">
        <v>6000000</v>
      </c>
      <c r="F24" s="48"/>
      <c r="G24" s="42"/>
      <c r="H24" s="49" t="s">
        <v>128</v>
      </c>
      <c r="I24" s="42" t="s">
        <v>101</v>
      </c>
      <c r="J24" s="49" t="s">
        <v>150</v>
      </c>
      <c r="K24" s="42" t="s">
        <v>100</v>
      </c>
      <c r="L24" s="41">
        <v>21</v>
      </c>
      <c r="M24" s="41">
        <v>13</v>
      </c>
      <c r="N24" s="41">
        <v>8</v>
      </c>
      <c r="O24" s="41">
        <v>4</v>
      </c>
      <c r="P24" s="41">
        <v>6</v>
      </c>
      <c r="Q24" s="41">
        <v>5</v>
      </c>
      <c r="R24" s="41">
        <v>5</v>
      </c>
      <c r="S24" s="41">
        <f t="shared" si="0"/>
        <v>62</v>
      </c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</row>
    <row r="25" spans="1:84" s="40" customFormat="1" ht="12" x14ac:dyDescent="0.2">
      <c r="A25" s="50" t="s">
        <v>168</v>
      </c>
      <c r="B25" s="51" t="s">
        <v>60</v>
      </c>
      <c r="C25" s="51" t="s">
        <v>86</v>
      </c>
      <c r="D25" s="31">
        <v>84400000</v>
      </c>
      <c r="E25" s="31">
        <v>18000000</v>
      </c>
      <c r="F25" s="48" t="s">
        <v>124</v>
      </c>
      <c r="G25" s="42" t="s">
        <v>101</v>
      </c>
      <c r="H25" s="49" t="s">
        <v>121</v>
      </c>
      <c r="I25" s="42" t="s">
        <v>101</v>
      </c>
      <c r="J25" s="49" t="s">
        <v>151</v>
      </c>
      <c r="K25" s="42" t="s">
        <v>101</v>
      </c>
      <c r="L25" s="41">
        <v>36</v>
      </c>
      <c r="M25" s="41">
        <v>12</v>
      </c>
      <c r="N25" s="41">
        <v>11</v>
      </c>
      <c r="O25" s="41">
        <v>4</v>
      </c>
      <c r="P25" s="41">
        <v>7</v>
      </c>
      <c r="Q25" s="41">
        <v>8</v>
      </c>
      <c r="R25" s="41">
        <v>4</v>
      </c>
      <c r="S25" s="41">
        <f t="shared" si="0"/>
        <v>82</v>
      </c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</row>
    <row r="26" spans="1:84" s="40" customFormat="1" ht="12.75" customHeight="1" x14ac:dyDescent="0.2">
      <c r="A26" s="50" t="s">
        <v>169</v>
      </c>
      <c r="B26" s="51" t="s">
        <v>61</v>
      </c>
      <c r="C26" s="51" t="s">
        <v>87</v>
      </c>
      <c r="D26" s="31">
        <v>46385000</v>
      </c>
      <c r="E26" s="31">
        <v>8000000</v>
      </c>
      <c r="F26" s="48" t="s">
        <v>125</v>
      </c>
      <c r="G26" s="42" t="s">
        <v>100</v>
      </c>
      <c r="H26" s="49" t="s">
        <v>134</v>
      </c>
      <c r="I26" s="42" t="s">
        <v>100</v>
      </c>
      <c r="J26" s="49" t="s">
        <v>152</v>
      </c>
      <c r="K26" s="42" t="s">
        <v>100</v>
      </c>
      <c r="L26" s="41">
        <v>13</v>
      </c>
      <c r="M26" s="41">
        <v>9</v>
      </c>
      <c r="N26" s="41">
        <v>3</v>
      </c>
      <c r="O26" s="41">
        <v>4</v>
      </c>
      <c r="P26" s="41">
        <v>7</v>
      </c>
      <c r="Q26" s="41">
        <v>6</v>
      </c>
      <c r="R26" s="41">
        <v>2</v>
      </c>
      <c r="S26" s="41">
        <f t="shared" si="0"/>
        <v>44</v>
      </c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</row>
    <row r="27" spans="1:84" s="40" customFormat="1" ht="12.75" customHeight="1" x14ac:dyDescent="0.2">
      <c r="A27" s="50" t="s">
        <v>170</v>
      </c>
      <c r="B27" s="51" t="s">
        <v>58</v>
      </c>
      <c r="C27" s="51" t="s">
        <v>84</v>
      </c>
      <c r="D27" s="31">
        <v>18745076</v>
      </c>
      <c r="E27" s="31">
        <v>7000000</v>
      </c>
      <c r="F27" s="49" t="s">
        <v>126</v>
      </c>
      <c r="G27" s="42" t="s">
        <v>101</v>
      </c>
      <c r="H27" s="49" t="s">
        <v>136</v>
      </c>
      <c r="I27" s="42" t="s">
        <v>101</v>
      </c>
      <c r="J27" s="49" t="s">
        <v>141</v>
      </c>
      <c r="K27" s="42" t="s">
        <v>101</v>
      </c>
      <c r="L27" s="41">
        <v>30</v>
      </c>
      <c r="M27" s="41">
        <v>12</v>
      </c>
      <c r="N27" s="41">
        <v>7</v>
      </c>
      <c r="O27" s="41">
        <v>4</v>
      </c>
      <c r="P27" s="41">
        <v>7</v>
      </c>
      <c r="Q27" s="41">
        <v>8</v>
      </c>
      <c r="R27" s="41">
        <v>4</v>
      </c>
      <c r="S27" s="41">
        <f t="shared" si="0"/>
        <v>72</v>
      </c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</row>
    <row r="28" spans="1:84" s="40" customFormat="1" ht="12.75" customHeight="1" x14ac:dyDescent="0.2">
      <c r="A28" s="50" t="s">
        <v>171</v>
      </c>
      <c r="B28" s="51" t="s">
        <v>63</v>
      </c>
      <c r="C28" s="51" t="s">
        <v>89</v>
      </c>
      <c r="D28" s="31">
        <v>48799500</v>
      </c>
      <c r="E28" s="31">
        <v>11000000</v>
      </c>
      <c r="F28" s="48" t="s">
        <v>127</v>
      </c>
      <c r="G28" s="42" t="s">
        <v>101</v>
      </c>
      <c r="H28" s="49" t="s">
        <v>137</v>
      </c>
      <c r="I28" s="42" t="s">
        <v>101</v>
      </c>
      <c r="J28" s="49" t="s">
        <v>142</v>
      </c>
      <c r="K28" s="42" t="s">
        <v>101</v>
      </c>
      <c r="L28" s="41">
        <v>30</v>
      </c>
      <c r="M28" s="41">
        <v>11</v>
      </c>
      <c r="N28" s="41">
        <v>13</v>
      </c>
      <c r="O28" s="41">
        <v>4</v>
      </c>
      <c r="P28" s="41">
        <v>7</v>
      </c>
      <c r="Q28" s="41">
        <v>6</v>
      </c>
      <c r="R28" s="41">
        <v>3</v>
      </c>
      <c r="S28" s="41">
        <f t="shared" si="0"/>
        <v>74</v>
      </c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</row>
    <row r="29" spans="1:84" s="40" customFormat="1" ht="12.75" customHeight="1" x14ac:dyDescent="0.2">
      <c r="A29" s="50" t="s">
        <v>172</v>
      </c>
      <c r="B29" s="51" t="s">
        <v>69</v>
      </c>
      <c r="C29" s="51" t="s">
        <v>96</v>
      </c>
      <c r="D29" s="31">
        <v>18500000</v>
      </c>
      <c r="E29" s="31">
        <v>7000000</v>
      </c>
      <c r="F29" s="48"/>
      <c r="G29" s="42"/>
      <c r="H29" s="49" t="s">
        <v>138</v>
      </c>
      <c r="I29" s="42" t="s">
        <v>101</v>
      </c>
      <c r="J29" s="49" t="s">
        <v>153</v>
      </c>
      <c r="K29" s="42" t="s">
        <v>101</v>
      </c>
      <c r="L29" s="41">
        <v>38</v>
      </c>
      <c r="M29" s="41">
        <v>14</v>
      </c>
      <c r="N29" s="41">
        <v>14</v>
      </c>
      <c r="O29" s="41">
        <v>5</v>
      </c>
      <c r="P29" s="41">
        <v>9</v>
      </c>
      <c r="Q29" s="41">
        <v>9</v>
      </c>
      <c r="R29" s="41">
        <v>3</v>
      </c>
      <c r="S29" s="41">
        <f t="shared" si="0"/>
        <v>92</v>
      </c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</row>
    <row r="30" spans="1:84" s="40" customFormat="1" ht="12" x14ac:dyDescent="0.2">
      <c r="A30" s="50" t="s">
        <v>173</v>
      </c>
      <c r="B30" s="51" t="s">
        <v>55</v>
      </c>
      <c r="C30" s="51" t="s">
        <v>80</v>
      </c>
      <c r="D30" s="31">
        <v>15200000</v>
      </c>
      <c r="E30" s="31">
        <v>5000000</v>
      </c>
      <c r="F30" s="48" t="s">
        <v>128</v>
      </c>
      <c r="G30" s="42" t="s">
        <v>101</v>
      </c>
      <c r="H30" s="49" t="s">
        <v>123</v>
      </c>
      <c r="I30" s="42" t="s">
        <v>101</v>
      </c>
      <c r="J30" s="49"/>
      <c r="K30" s="42"/>
      <c r="L30" s="41">
        <v>31</v>
      </c>
      <c r="M30" s="41">
        <v>12</v>
      </c>
      <c r="N30" s="41">
        <v>11</v>
      </c>
      <c r="O30" s="41">
        <v>4</v>
      </c>
      <c r="P30" s="41">
        <v>8</v>
      </c>
      <c r="Q30" s="41">
        <v>8</v>
      </c>
      <c r="R30" s="41">
        <v>4</v>
      </c>
      <c r="S30" s="41">
        <f t="shared" si="0"/>
        <v>78</v>
      </c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</row>
    <row r="31" spans="1:84" s="40" customFormat="1" ht="12.75" customHeight="1" x14ac:dyDescent="0.2">
      <c r="A31" s="50" t="s">
        <v>174</v>
      </c>
      <c r="B31" s="51" t="s">
        <v>59</v>
      </c>
      <c r="C31" s="51" t="s">
        <v>85</v>
      </c>
      <c r="D31" s="31">
        <v>43762647</v>
      </c>
      <c r="E31" s="31">
        <v>16000000</v>
      </c>
      <c r="F31" s="48" t="s">
        <v>130</v>
      </c>
      <c r="G31" s="42" t="s">
        <v>101</v>
      </c>
      <c r="H31" s="49" t="s">
        <v>119</v>
      </c>
      <c r="I31" s="42" t="s">
        <v>101</v>
      </c>
      <c r="J31" s="49" t="s">
        <v>144</v>
      </c>
      <c r="K31" s="42" t="s">
        <v>101</v>
      </c>
      <c r="L31" s="41">
        <v>31</v>
      </c>
      <c r="M31" s="41">
        <v>11</v>
      </c>
      <c r="N31" s="41">
        <v>12</v>
      </c>
      <c r="O31" s="41">
        <v>5</v>
      </c>
      <c r="P31" s="41">
        <v>8</v>
      </c>
      <c r="Q31" s="41">
        <v>8</v>
      </c>
      <c r="R31" s="41">
        <v>4</v>
      </c>
      <c r="S31" s="41">
        <f t="shared" si="0"/>
        <v>79</v>
      </c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</row>
    <row r="32" spans="1:84" s="40" customFormat="1" ht="12.75" customHeight="1" x14ac:dyDescent="0.2">
      <c r="A32" s="50" t="s">
        <v>175</v>
      </c>
      <c r="B32" s="51" t="s">
        <v>64</v>
      </c>
      <c r="C32" s="51" t="s">
        <v>90</v>
      </c>
      <c r="D32" s="31">
        <v>62800000</v>
      </c>
      <c r="E32" s="31">
        <v>14000000</v>
      </c>
      <c r="F32" s="49"/>
      <c r="G32" s="42"/>
      <c r="H32" s="49" t="s">
        <v>139</v>
      </c>
      <c r="I32" s="42" t="s">
        <v>101</v>
      </c>
      <c r="J32" s="49" t="s">
        <v>145</v>
      </c>
      <c r="K32" s="42" t="s">
        <v>100</v>
      </c>
      <c r="L32" s="41">
        <v>23</v>
      </c>
      <c r="M32" s="41">
        <v>11</v>
      </c>
      <c r="N32" s="41">
        <v>10</v>
      </c>
      <c r="O32" s="41">
        <v>5</v>
      </c>
      <c r="P32" s="41">
        <v>7</v>
      </c>
      <c r="Q32" s="41">
        <v>6</v>
      </c>
      <c r="R32" s="41">
        <v>4</v>
      </c>
      <c r="S32" s="41">
        <f t="shared" si="0"/>
        <v>66</v>
      </c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</row>
    <row r="33" spans="1:84" s="40" customFormat="1" ht="12.75" customHeight="1" x14ac:dyDescent="0.2">
      <c r="A33" s="50" t="s">
        <v>176</v>
      </c>
      <c r="B33" s="51" t="s">
        <v>67</v>
      </c>
      <c r="C33" s="51" t="s">
        <v>94</v>
      </c>
      <c r="D33" s="31">
        <v>6850000</v>
      </c>
      <c r="E33" s="31">
        <v>5400000</v>
      </c>
      <c r="F33" s="48"/>
      <c r="G33" s="42"/>
      <c r="H33" s="49"/>
      <c r="I33" s="42"/>
      <c r="J33" s="48" t="s">
        <v>142</v>
      </c>
      <c r="K33" s="42" t="s">
        <v>101</v>
      </c>
      <c r="L33" s="41">
        <v>34</v>
      </c>
      <c r="M33" s="41">
        <v>12</v>
      </c>
      <c r="N33" s="41">
        <v>13</v>
      </c>
      <c r="O33" s="41">
        <v>4</v>
      </c>
      <c r="P33" s="41">
        <v>8</v>
      </c>
      <c r="Q33" s="41">
        <v>8</v>
      </c>
      <c r="R33" s="41">
        <v>2</v>
      </c>
      <c r="S33" s="41">
        <f t="shared" si="0"/>
        <v>81</v>
      </c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</row>
    <row r="34" spans="1:84" s="40" customFormat="1" ht="12.75" customHeight="1" x14ac:dyDescent="0.2">
      <c r="A34" s="50" t="s">
        <v>177</v>
      </c>
      <c r="B34" s="51" t="s">
        <v>65</v>
      </c>
      <c r="C34" s="51" t="s">
        <v>91</v>
      </c>
      <c r="D34" s="31">
        <v>25302400</v>
      </c>
      <c r="E34" s="31">
        <v>11000000</v>
      </c>
      <c r="F34" s="48" t="s">
        <v>117</v>
      </c>
      <c r="G34" s="42" t="s">
        <v>100</v>
      </c>
      <c r="H34" s="49"/>
      <c r="I34" s="42"/>
      <c r="J34" s="49" t="s">
        <v>154</v>
      </c>
      <c r="K34" s="42" t="s">
        <v>101</v>
      </c>
      <c r="L34" s="41">
        <v>30</v>
      </c>
      <c r="M34" s="41">
        <v>11</v>
      </c>
      <c r="N34" s="41">
        <v>12</v>
      </c>
      <c r="O34" s="41">
        <v>4</v>
      </c>
      <c r="P34" s="41">
        <v>7</v>
      </c>
      <c r="Q34" s="41">
        <v>7</v>
      </c>
      <c r="R34" s="41">
        <v>5</v>
      </c>
      <c r="S34" s="41">
        <f t="shared" si="0"/>
        <v>76</v>
      </c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</row>
    <row r="35" spans="1:84" s="40" customFormat="1" ht="12.75" customHeight="1" x14ac:dyDescent="0.2">
      <c r="A35" s="50" t="s">
        <v>178</v>
      </c>
      <c r="B35" s="51" t="s">
        <v>132</v>
      </c>
      <c r="C35" s="51" t="s">
        <v>99</v>
      </c>
      <c r="D35" s="31">
        <v>68695300</v>
      </c>
      <c r="E35" s="31">
        <v>12000000</v>
      </c>
      <c r="F35" s="49" t="s">
        <v>129</v>
      </c>
      <c r="G35" s="42" t="s">
        <v>100</v>
      </c>
      <c r="H35" s="49"/>
      <c r="I35" s="42"/>
      <c r="J35" s="49" t="s">
        <v>148</v>
      </c>
      <c r="K35" s="42" t="s">
        <v>101</v>
      </c>
      <c r="L35" s="41">
        <v>26</v>
      </c>
      <c r="M35" s="41">
        <v>14</v>
      </c>
      <c r="N35" s="41">
        <v>9</v>
      </c>
      <c r="O35" s="41">
        <v>4</v>
      </c>
      <c r="P35" s="41">
        <v>5</v>
      </c>
      <c r="Q35" s="41">
        <v>5</v>
      </c>
      <c r="R35" s="41">
        <v>4</v>
      </c>
      <c r="S35" s="41">
        <f t="shared" si="0"/>
        <v>67</v>
      </c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</row>
    <row r="36" spans="1:84" s="40" customFormat="1" ht="12.75" customHeight="1" x14ac:dyDescent="0.2">
      <c r="A36" s="50" t="s">
        <v>179</v>
      </c>
      <c r="B36" s="51" t="s">
        <v>57</v>
      </c>
      <c r="C36" s="51" t="s">
        <v>82</v>
      </c>
      <c r="D36" s="31">
        <v>31166000</v>
      </c>
      <c r="E36" s="31">
        <v>11000000</v>
      </c>
      <c r="F36" s="48" t="s">
        <v>120</v>
      </c>
      <c r="G36" s="42" t="s">
        <v>101</v>
      </c>
      <c r="H36" s="49" t="s">
        <v>133</v>
      </c>
      <c r="I36" s="42" t="s">
        <v>101</v>
      </c>
      <c r="J36" s="49" t="s">
        <v>149</v>
      </c>
      <c r="K36" s="42" t="s">
        <v>101</v>
      </c>
      <c r="L36" s="41">
        <v>34</v>
      </c>
      <c r="M36" s="41">
        <v>11</v>
      </c>
      <c r="N36" s="41">
        <v>12</v>
      </c>
      <c r="O36" s="41">
        <v>4</v>
      </c>
      <c r="P36" s="41">
        <v>8</v>
      </c>
      <c r="Q36" s="41">
        <v>8</v>
      </c>
      <c r="R36" s="41">
        <v>5</v>
      </c>
      <c r="S36" s="41">
        <f t="shared" si="0"/>
        <v>82</v>
      </c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</row>
    <row r="37" spans="1:84" s="40" customFormat="1" ht="12.75" customHeight="1" x14ac:dyDescent="0.2">
      <c r="A37" s="50" t="s">
        <v>180</v>
      </c>
      <c r="B37" s="51" t="s">
        <v>65</v>
      </c>
      <c r="C37" s="51" t="s">
        <v>92</v>
      </c>
      <c r="D37" s="31">
        <v>21715000</v>
      </c>
      <c r="E37" s="31">
        <v>5000000</v>
      </c>
      <c r="F37" s="48" t="s">
        <v>131</v>
      </c>
      <c r="G37" s="42" t="s">
        <v>101</v>
      </c>
      <c r="H37" s="49"/>
      <c r="I37" s="42"/>
      <c r="J37" s="49" t="s">
        <v>150</v>
      </c>
      <c r="K37" s="42" t="s">
        <v>101</v>
      </c>
      <c r="L37" s="41">
        <v>25</v>
      </c>
      <c r="M37" s="41">
        <v>13</v>
      </c>
      <c r="N37" s="41">
        <v>10</v>
      </c>
      <c r="O37" s="41">
        <v>4</v>
      </c>
      <c r="P37" s="41">
        <v>5</v>
      </c>
      <c r="Q37" s="41">
        <v>5</v>
      </c>
      <c r="R37" s="41">
        <v>5</v>
      </c>
      <c r="S37" s="41">
        <f t="shared" si="0"/>
        <v>67</v>
      </c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  <c r="CB37" s="35"/>
      <c r="CC37" s="35"/>
      <c r="CD37" s="35"/>
      <c r="CE37" s="35"/>
      <c r="CF37" s="35"/>
    </row>
    <row r="38" spans="1:84" s="40" customFormat="1" ht="12" x14ac:dyDescent="0.2">
      <c r="A38" s="50" t="s">
        <v>181</v>
      </c>
      <c r="B38" s="51" t="s">
        <v>66</v>
      </c>
      <c r="C38" s="51" t="s">
        <v>93</v>
      </c>
      <c r="D38" s="31">
        <v>11553590</v>
      </c>
      <c r="E38" s="31">
        <v>2200000</v>
      </c>
      <c r="F38" s="49" t="s">
        <v>122</v>
      </c>
      <c r="G38" s="42" t="s">
        <v>101</v>
      </c>
      <c r="H38" s="49"/>
      <c r="I38" s="42"/>
      <c r="J38" s="49" t="s">
        <v>151</v>
      </c>
      <c r="K38" s="42" t="s">
        <v>101</v>
      </c>
      <c r="L38" s="41">
        <v>30</v>
      </c>
      <c r="M38" s="41">
        <v>13</v>
      </c>
      <c r="N38" s="41">
        <v>11</v>
      </c>
      <c r="O38" s="41">
        <v>4</v>
      </c>
      <c r="P38" s="41">
        <v>8</v>
      </c>
      <c r="Q38" s="41">
        <v>7</v>
      </c>
      <c r="R38" s="41">
        <v>2</v>
      </c>
      <c r="S38" s="41">
        <f t="shared" si="0"/>
        <v>75</v>
      </c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</row>
    <row r="39" spans="1:84" s="40" customFormat="1" ht="12.75" customHeight="1" x14ac:dyDescent="0.2">
      <c r="A39" s="50" t="s">
        <v>182</v>
      </c>
      <c r="B39" s="51" t="s">
        <v>57</v>
      </c>
      <c r="C39" s="51" t="s">
        <v>83</v>
      </c>
      <c r="D39" s="31">
        <v>45494265</v>
      </c>
      <c r="E39" s="31">
        <v>11500000</v>
      </c>
      <c r="F39" s="48" t="s">
        <v>116</v>
      </c>
      <c r="G39" s="42" t="s">
        <v>101</v>
      </c>
      <c r="H39" s="49" t="s">
        <v>112</v>
      </c>
      <c r="I39" s="42" t="s">
        <v>101</v>
      </c>
      <c r="J39" s="49" t="s">
        <v>140</v>
      </c>
      <c r="K39" s="42" t="s">
        <v>101</v>
      </c>
      <c r="L39" s="41">
        <v>33</v>
      </c>
      <c r="M39" s="41">
        <v>13</v>
      </c>
      <c r="N39" s="41">
        <v>13</v>
      </c>
      <c r="O39" s="41">
        <v>5</v>
      </c>
      <c r="P39" s="41">
        <v>8</v>
      </c>
      <c r="Q39" s="41">
        <v>8</v>
      </c>
      <c r="R39" s="41">
        <v>5</v>
      </c>
      <c r="S39" s="41">
        <f t="shared" si="0"/>
        <v>85</v>
      </c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</row>
    <row r="40" spans="1:84" s="40" customFormat="1" ht="12.75" customHeight="1" x14ac:dyDescent="0.2">
      <c r="A40" s="50" t="s">
        <v>183</v>
      </c>
      <c r="B40" s="51" t="s">
        <v>68</v>
      </c>
      <c r="C40" s="51" t="s">
        <v>95</v>
      </c>
      <c r="D40" s="31">
        <v>61333790</v>
      </c>
      <c r="E40" s="31">
        <v>15000000</v>
      </c>
      <c r="F40" s="48"/>
      <c r="G40" s="42"/>
      <c r="H40" s="49"/>
      <c r="I40" s="42"/>
      <c r="J40" s="49" t="s">
        <v>141</v>
      </c>
      <c r="K40" s="42" t="s">
        <v>101</v>
      </c>
      <c r="L40" s="41">
        <v>33</v>
      </c>
      <c r="M40" s="41">
        <v>12</v>
      </c>
      <c r="N40" s="41">
        <v>10</v>
      </c>
      <c r="O40" s="41">
        <v>3</v>
      </c>
      <c r="P40" s="41">
        <v>6</v>
      </c>
      <c r="Q40" s="41">
        <v>6</v>
      </c>
      <c r="R40" s="41">
        <v>3</v>
      </c>
      <c r="S40" s="41">
        <f t="shared" si="0"/>
        <v>73</v>
      </c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</row>
    <row r="41" spans="1:84" s="40" customFormat="1" ht="12.75" customHeight="1" x14ac:dyDescent="0.2">
      <c r="A41" s="50" t="s">
        <v>184</v>
      </c>
      <c r="B41" s="51" t="s">
        <v>155</v>
      </c>
      <c r="C41" s="51" t="s">
        <v>97</v>
      </c>
      <c r="D41" s="31">
        <v>36332000</v>
      </c>
      <c r="E41" s="31">
        <v>7500000</v>
      </c>
      <c r="F41" s="49" t="s">
        <v>115</v>
      </c>
      <c r="G41" s="42" t="s">
        <v>100</v>
      </c>
      <c r="H41" s="49"/>
      <c r="I41" s="42"/>
      <c r="J41" s="49" t="s">
        <v>142</v>
      </c>
      <c r="K41" s="42" t="s">
        <v>101</v>
      </c>
      <c r="L41" s="41">
        <v>27</v>
      </c>
      <c r="M41" s="41">
        <v>12</v>
      </c>
      <c r="N41" s="41">
        <v>11</v>
      </c>
      <c r="O41" s="41">
        <v>5</v>
      </c>
      <c r="P41" s="41">
        <v>5</v>
      </c>
      <c r="Q41" s="41">
        <v>6</v>
      </c>
      <c r="R41" s="41">
        <v>2</v>
      </c>
      <c r="S41" s="41">
        <f t="shared" si="0"/>
        <v>68</v>
      </c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</row>
    <row r="42" spans="1:84" ht="12" x14ac:dyDescent="0.3">
      <c r="D42" s="32">
        <f>SUM(D13:D41)</f>
        <v>1034081524</v>
      </c>
      <c r="E42" s="32">
        <f>SUM(E13:E41)</f>
        <v>250400000</v>
      </c>
      <c r="F42" s="44"/>
    </row>
    <row r="43" spans="1:84" ht="12" x14ac:dyDescent="0.3">
      <c r="E43" s="44"/>
      <c r="F43" s="44"/>
      <c r="G43" s="44"/>
      <c r="H43" s="44"/>
    </row>
  </sheetData>
  <mergeCells count="17">
    <mergeCell ref="R10:R11"/>
    <mergeCell ref="S10:S11"/>
    <mergeCell ref="L10:L11"/>
    <mergeCell ref="M10:M11"/>
    <mergeCell ref="N10:N11"/>
    <mergeCell ref="O10:O11"/>
    <mergeCell ref="P10:P11"/>
    <mergeCell ref="Q10:Q11"/>
    <mergeCell ref="D8:K8"/>
    <mergeCell ref="A10:A12"/>
    <mergeCell ref="B10:B12"/>
    <mergeCell ref="C10:C12"/>
    <mergeCell ref="D10:D12"/>
    <mergeCell ref="E10:E12"/>
    <mergeCell ref="F10:G11"/>
    <mergeCell ref="H10:I11"/>
    <mergeCell ref="J10:K11"/>
  </mergeCells>
  <dataValidations count="4">
    <dataValidation type="decimal" operator="lessThanOrEqual" allowBlank="1" showInputMessage="1" showErrorMessage="1" error="max. 40" sqref="L13:L41" xr:uid="{E2F3761F-F127-44FF-88DE-EEA3EB682B7A}">
      <formula1>40</formula1>
    </dataValidation>
    <dataValidation type="decimal" operator="lessThanOrEqual" allowBlank="1" showInputMessage="1" showErrorMessage="1" error="max. 15" sqref="M13:N41" xr:uid="{3F31C6A6-2468-4692-B0C6-BFA727396842}">
      <formula1>15</formula1>
    </dataValidation>
    <dataValidation type="decimal" operator="lessThanOrEqual" allowBlank="1" showInputMessage="1" showErrorMessage="1" error="max. 10" sqref="P13:Q41" xr:uid="{21E187E8-4B4E-4103-8B29-14B63A37312C}">
      <formula1>10</formula1>
    </dataValidation>
    <dataValidation type="decimal" operator="lessThanOrEqual" allowBlank="1" showInputMessage="1" showErrorMessage="1" error="max. 5" sqref="R13:R41 O13:O41" xr:uid="{60F1357A-DD33-43C3-9E86-C04BFC136141}">
      <formula1>5</formula1>
    </dataValidation>
  </dataValidation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13747-7B0F-4E3D-BADB-8052D76934EE}">
  <dimension ref="A1:CF43"/>
  <sheetViews>
    <sheetView zoomScale="80" zoomScaleNormal="80" workbookViewId="0"/>
  </sheetViews>
  <sheetFormatPr defaultColWidth="9.109375" defaultRowHeight="14.4" x14ac:dyDescent="0.3"/>
  <cols>
    <col min="1" max="1" width="11.6640625" style="35" customWidth="1"/>
    <col min="2" max="2" width="30" style="35" bestFit="1" customWidth="1"/>
    <col min="3" max="3" width="43.6640625" style="35" customWidth="1"/>
    <col min="4" max="4" width="15.5546875" style="35" customWidth="1"/>
    <col min="5" max="5" width="15" style="35" customWidth="1"/>
    <col min="6" max="6" width="16" style="35" customWidth="1"/>
    <col min="7" max="7" width="7.88671875" style="36" customWidth="1"/>
    <col min="8" max="8" width="15.21875" style="36" customWidth="1"/>
    <col min="9" max="9" width="5.6640625" style="35" customWidth="1"/>
    <col min="10" max="10" width="21" style="35" customWidth="1"/>
    <col min="11" max="11" width="5.6640625" style="35" customWidth="1"/>
    <col min="12" max="12" width="9.6640625" style="35" customWidth="1"/>
    <col min="13" max="19" width="9.33203125" style="35" customWidth="1"/>
    <col min="20" max="16384" width="9.109375" style="35"/>
  </cols>
  <sheetData>
    <row r="1" spans="1:84" ht="38.25" customHeight="1" x14ac:dyDescent="0.3">
      <c r="A1" s="34" t="s">
        <v>38</v>
      </c>
    </row>
    <row r="2" spans="1:84" ht="12.6" x14ac:dyDescent="0.3">
      <c r="A2" s="37" t="s">
        <v>43</v>
      </c>
      <c r="D2" s="37" t="s">
        <v>24</v>
      </c>
    </row>
    <row r="3" spans="1:84" ht="12.6" x14ac:dyDescent="0.3">
      <c r="A3" s="37" t="s">
        <v>41</v>
      </c>
      <c r="D3" s="35" t="s">
        <v>35</v>
      </c>
    </row>
    <row r="4" spans="1:84" ht="12.6" x14ac:dyDescent="0.3">
      <c r="A4" s="37" t="s">
        <v>44</v>
      </c>
      <c r="D4" s="35" t="s">
        <v>36</v>
      </c>
    </row>
    <row r="5" spans="1:84" ht="12.6" x14ac:dyDescent="0.3">
      <c r="A5" s="37" t="s">
        <v>39</v>
      </c>
      <c r="D5" s="35" t="s">
        <v>37</v>
      </c>
    </row>
    <row r="6" spans="1:84" ht="12.6" x14ac:dyDescent="0.3">
      <c r="A6" s="35" t="s">
        <v>45</v>
      </c>
    </row>
    <row r="7" spans="1:84" ht="12.6" x14ac:dyDescent="0.3">
      <c r="A7" s="45" t="s">
        <v>42</v>
      </c>
      <c r="D7" s="37" t="s">
        <v>25</v>
      </c>
    </row>
    <row r="8" spans="1:84" ht="39.6" customHeight="1" x14ac:dyDescent="0.3">
      <c r="D8" s="25" t="s">
        <v>40</v>
      </c>
      <c r="E8" s="25"/>
      <c r="F8" s="25"/>
      <c r="G8" s="25"/>
      <c r="H8" s="25"/>
      <c r="I8" s="25"/>
      <c r="J8" s="25"/>
      <c r="K8" s="25"/>
    </row>
    <row r="9" spans="1:84" ht="12.6" customHeight="1" x14ac:dyDescent="0.3">
      <c r="A9" s="37"/>
    </row>
    <row r="10" spans="1:84" ht="26.4" customHeight="1" x14ac:dyDescent="0.3">
      <c r="A10" s="26" t="s">
        <v>0</v>
      </c>
      <c r="B10" s="26" t="s">
        <v>1</v>
      </c>
      <c r="C10" s="26" t="s">
        <v>19</v>
      </c>
      <c r="D10" s="26" t="s">
        <v>13</v>
      </c>
      <c r="E10" s="29" t="s">
        <v>2</v>
      </c>
      <c r="F10" s="26" t="s">
        <v>32</v>
      </c>
      <c r="G10" s="26"/>
      <c r="H10" s="26" t="s">
        <v>33</v>
      </c>
      <c r="I10" s="26"/>
      <c r="J10" s="26" t="s">
        <v>34</v>
      </c>
      <c r="K10" s="26"/>
      <c r="L10" s="26" t="s">
        <v>15</v>
      </c>
      <c r="M10" s="26" t="s">
        <v>14</v>
      </c>
      <c r="N10" s="26" t="s">
        <v>16</v>
      </c>
      <c r="O10" s="26" t="s">
        <v>29</v>
      </c>
      <c r="P10" s="26" t="s">
        <v>30</v>
      </c>
      <c r="Q10" s="26" t="s">
        <v>31</v>
      </c>
      <c r="R10" s="26" t="s">
        <v>3</v>
      </c>
      <c r="S10" s="26" t="s">
        <v>4</v>
      </c>
    </row>
    <row r="11" spans="1:84" ht="59.4" customHeight="1" x14ac:dyDescent="0.3">
      <c r="A11" s="28"/>
      <c r="B11" s="28"/>
      <c r="C11" s="28"/>
      <c r="D11" s="28"/>
      <c r="E11" s="30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</row>
    <row r="12" spans="1:84" ht="28.95" customHeight="1" x14ac:dyDescent="0.3">
      <c r="A12" s="28"/>
      <c r="B12" s="28"/>
      <c r="C12" s="28"/>
      <c r="D12" s="28"/>
      <c r="E12" s="30"/>
      <c r="F12" s="46" t="s">
        <v>26</v>
      </c>
      <c r="G12" s="39" t="s">
        <v>27</v>
      </c>
      <c r="H12" s="39" t="s">
        <v>26</v>
      </c>
      <c r="I12" s="39" t="s">
        <v>27</v>
      </c>
      <c r="J12" s="39" t="s">
        <v>26</v>
      </c>
      <c r="K12" s="39" t="s">
        <v>27</v>
      </c>
      <c r="L12" s="39" t="s">
        <v>28</v>
      </c>
      <c r="M12" s="39" t="s">
        <v>21</v>
      </c>
      <c r="N12" s="38" t="s">
        <v>21</v>
      </c>
      <c r="O12" s="38" t="s">
        <v>22</v>
      </c>
      <c r="P12" s="38" t="s">
        <v>23</v>
      </c>
      <c r="Q12" s="38" t="s">
        <v>23</v>
      </c>
      <c r="R12" s="38" t="s">
        <v>22</v>
      </c>
      <c r="S12" s="38"/>
    </row>
    <row r="13" spans="1:84" s="40" customFormat="1" ht="12.75" customHeight="1" x14ac:dyDescent="0.2">
      <c r="A13" s="50" t="s">
        <v>156</v>
      </c>
      <c r="B13" s="51" t="s">
        <v>46</v>
      </c>
      <c r="C13" s="52" t="s">
        <v>71</v>
      </c>
      <c r="D13" s="31">
        <v>22230811</v>
      </c>
      <c r="E13" s="31">
        <v>1500000</v>
      </c>
      <c r="F13" s="48"/>
      <c r="G13" s="38"/>
      <c r="H13" s="49"/>
      <c r="I13" s="38"/>
      <c r="J13" s="49" t="s">
        <v>140</v>
      </c>
      <c r="K13" s="47" t="s">
        <v>101</v>
      </c>
      <c r="L13" s="41">
        <v>23</v>
      </c>
      <c r="M13" s="41">
        <v>11</v>
      </c>
      <c r="N13" s="41">
        <v>8</v>
      </c>
      <c r="O13" s="41">
        <v>5</v>
      </c>
      <c r="P13" s="41">
        <v>9</v>
      </c>
      <c r="Q13" s="41">
        <v>9</v>
      </c>
      <c r="R13" s="41">
        <v>4</v>
      </c>
      <c r="S13" s="41">
        <f t="shared" ref="S13:S41" si="0">SUM(L13:R13)</f>
        <v>69</v>
      </c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</row>
    <row r="14" spans="1:84" s="40" customFormat="1" ht="12.75" customHeight="1" x14ac:dyDescent="0.2">
      <c r="A14" s="50" t="s">
        <v>157</v>
      </c>
      <c r="B14" s="51" t="s">
        <v>49</v>
      </c>
      <c r="C14" s="52" t="s">
        <v>74</v>
      </c>
      <c r="D14" s="31">
        <v>26871935</v>
      </c>
      <c r="E14" s="31">
        <v>9500000</v>
      </c>
      <c r="F14" s="49" t="s">
        <v>117</v>
      </c>
      <c r="G14" s="42" t="s">
        <v>101</v>
      </c>
      <c r="H14" s="49" t="s">
        <v>116</v>
      </c>
      <c r="I14" s="42" t="s">
        <v>101</v>
      </c>
      <c r="J14" s="49" t="s">
        <v>141</v>
      </c>
      <c r="K14" s="42" t="s">
        <v>101</v>
      </c>
      <c r="L14" s="41">
        <v>32</v>
      </c>
      <c r="M14" s="41">
        <v>13</v>
      </c>
      <c r="N14" s="41">
        <v>12</v>
      </c>
      <c r="O14" s="41">
        <v>5</v>
      </c>
      <c r="P14" s="41">
        <v>7</v>
      </c>
      <c r="Q14" s="41">
        <v>8</v>
      </c>
      <c r="R14" s="41">
        <v>2</v>
      </c>
      <c r="S14" s="41">
        <f t="shared" si="0"/>
        <v>79</v>
      </c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</row>
    <row r="15" spans="1:84" s="40" customFormat="1" ht="12.75" customHeight="1" x14ac:dyDescent="0.2">
      <c r="A15" s="50" t="s">
        <v>158</v>
      </c>
      <c r="B15" s="51" t="s">
        <v>47</v>
      </c>
      <c r="C15" s="52" t="s">
        <v>72</v>
      </c>
      <c r="D15" s="31">
        <v>83377614</v>
      </c>
      <c r="E15" s="31">
        <v>16000000</v>
      </c>
      <c r="F15" s="48" t="s">
        <v>119</v>
      </c>
      <c r="G15" s="42" t="s">
        <v>101</v>
      </c>
      <c r="H15" s="49"/>
      <c r="I15" s="42"/>
      <c r="J15" s="49" t="s">
        <v>142</v>
      </c>
      <c r="K15" s="42" t="s">
        <v>101</v>
      </c>
      <c r="L15" s="41">
        <v>23</v>
      </c>
      <c r="M15" s="41">
        <v>13</v>
      </c>
      <c r="N15" s="41">
        <v>10</v>
      </c>
      <c r="O15" s="41">
        <v>5</v>
      </c>
      <c r="P15" s="41">
        <v>8</v>
      </c>
      <c r="Q15" s="41">
        <v>6</v>
      </c>
      <c r="R15" s="41">
        <v>4</v>
      </c>
      <c r="S15" s="41">
        <f t="shared" si="0"/>
        <v>69</v>
      </c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</row>
    <row r="16" spans="1:84" s="40" customFormat="1" ht="12.75" customHeight="1" x14ac:dyDescent="0.2">
      <c r="A16" s="50" t="s">
        <v>159</v>
      </c>
      <c r="B16" s="51" t="s">
        <v>48</v>
      </c>
      <c r="C16" s="52" t="s">
        <v>73</v>
      </c>
      <c r="D16" s="31">
        <v>23049150</v>
      </c>
      <c r="E16" s="31">
        <v>2500000</v>
      </c>
      <c r="F16" s="48" t="s">
        <v>120</v>
      </c>
      <c r="G16" s="42" t="s">
        <v>101</v>
      </c>
      <c r="H16" s="49" t="s">
        <v>133</v>
      </c>
      <c r="I16" s="42" t="s">
        <v>101</v>
      </c>
      <c r="J16" s="49" t="s">
        <v>143</v>
      </c>
      <c r="K16" s="42" t="s">
        <v>101</v>
      </c>
      <c r="L16" s="41">
        <v>31</v>
      </c>
      <c r="M16" s="41">
        <v>11</v>
      </c>
      <c r="N16" s="41">
        <v>11</v>
      </c>
      <c r="O16" s="41">
        <v>5</v>
      </c>
      <c r="P16" s="41">
        <v>9</v>
      </c>
      <c r="Q16" s="41">
        <v>9</v>
      </c>
      <c r="R16" s="41">
        <v>3</v>
      </c>
      <c r="S16" s="41">
        <f t="shared" si="0"/>
        <v>79</v>
      </c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</row>
    <row r="17" spans="1:84" s="40" customFormat="1" ht="12" x14ac:dyDescent="0.2">
      <c r="A17" s="50" t="s">
        <v>160</v>
      </c>
      <c r="B17" s="51" t="s">
        <v>50</v>
      </c>
      <c r="C17" s="52" t="s">
        <v>75</v>
      </c>
      <c r="D17" s="31">
        <v>22404850</v>
      </c>
      <c r="E17" s="31">
        <v>6000000</v>
      </c>
      <c r="F17" s="48" t="s">
        <v>121</v>
      </c>
      <c r="G17" s="42" t="s">
        <v>101</v>
      </c>
      <c r="H17" s="49"/>
      <c r="I17" s="42"/>
      <c r="J17" s="49" t="s">
        <v>144</v>
      </c>
      <c r="K17" s="42" t="s">
        <v>101</v>
      </c>
      <c r="L17" s="41">
        <v>20</v>
      </c>
      <c r="M17" s="41">
        <v>11</v>
      </c>
      <c r="N17" s="41">
        <v>6</v>
      </c>
      <c r="O17" s="41">
        <v>5</v>
      </c>
      <c r="P17" s="41">
        <v>8</v>
      </c>
      <c r="Q17" s="41">
        <v>7</v>
      </c>
      <c r="R17" s="41">
        <v>5</v>
      </c>
      <c r="S17" s="41">
        <f t="shared" si="0"/>
        <v>62</v>
      </c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</row>
    <row r="18" spans="1:84" s="40" customFormat="1" ht="12.75" customHeight="1" x14ac:dyDescent="0.2">
      <c r="A18" s="50" t="s">
        <v>161</v>
      </c>
      <c r="B18" s="51" t="s">
        <v>51</v>
      </c>
      <c r="C18" s="52" t="s">
        <v>76</v>
      </c>
      <c r="D18" s="31">
        <v>38700400</v>
      </c>
      <c r="E18" s="31">
        <v>8000000</v>
      </c>
      <c r="F18" s="49" t="s">
        <v>122</v>
      </c>
      <c r="G18" s="42" t="s">
        <v>101</v>
      </c>
      <c r="H18" s="49" t="s">
        <v>113</v>
      </c>
      <c r="I18" s="42" t="s">
        <v>101</v>
      </c>
      <c r="J18" s="49" t="s">
        <v>145</v>
      </c>
      <c r="K18" s="42" t="s">
        <v>101</v>
      </c>
      <c r="L18" s="41">
        <v>34</v>
      </c>
      <c r="M18" s="41">
        <v>15</v>
      </c>
      <c r="N18" s="41">
        <v>13</v>
      </c>
      <c r="O18" s="41">
        <v>5</v>
      </c>
      <c r="P18" s="41">
        <v>9</v>
      </c>
      <c r="Q18" s="41">
        <v>9</v>
      </c>
      <c r="R18" s="41">
        <v>5</v>
      </c>
      <c r="S18" s="41">
        <f t="shared" si="0"/>
        <v>90</v>
      </c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</row>
    <row r="19" spans="1:84" s="40" customFormat="1" ht="12.75" customHeight="1" x14ac:dyDescent="0.2">
      <c r="A19" s="50" t="s">
        <v>162</v>
      </c>
      <c r="B19" s="51" t="s">
        <v>52</v>
      </c>
      <c r="C19" s="52" t="s">
        <v>77</v>
      </c>
      <c r="D19" s="31">
        <v>25972466</v>
      </c>
      <c r="E19" s="31">
        <v>8000000</v>
      </c>
      <c r="F19" s="48"/>
      <c r="G19" s="42"/>
      <c r="H19" s="49" t="s">
        <v>118</v>
      </c>
      <c r="I19" s="42" t="s">
        <v>101</v>
      </c>
      <c r="J19" s="49" t="s">
        <v>144</v>
      </c>
      <c r="K19" s="42" t="s">
        <v>101</v>
      </c>
      <c r="L19" s="41">
        <v>35</v>
      </c>
      <c r="M19" s="41">
        <v>13</v>
      </c>
      <c r="N19" s="41">
        <v>13</v>
      </c>
      <c r="O19" s="41">
        <v>5</v>
      </c>
      <c r="P19" s="41">
        <v>9</v>
      </c>
      <c r="Q19" s="41">
        <v>9</v>
      </c>
      <c r="R19" s="41">
        <v>2</v>
      </c>
      <c r="S19" s="41">
        <f t="shared" si="0"/>
        <v>86</v>
      </c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</row>
    <row r="20" spans="1:84" s="40" customFormat="1" ht="13.5" customHeight="1" x14ac:dyDescent="0.2">
      <c r="A20" s="50" t="s">
        <v>163</v>
      </c>
      <c r="B20" s="51" t="s">
        <v>53</v>
      </c>
      <c r="C20" s="52" t="s">
        <v>78</v>
      </c>
      <c r="D20" s="31">
        <v>24500000</v>
      </c>
      <c r="E20" s="31">
        <v>7500000</v>
      </c>
      <c r="F20" s="48"/>
      <c r="G20" s="42"/>
      <c r="H20" s="49"/>
      <c r="I20" s="42"/>
      <c r="J20" s="49" t="s">
        <v>146</v>
      </c>
      <c r="K20" s="42" t="s">
        <v>100</v>
      </c>
      <c r="L20" s="41">
        <v>25</v>
      </c>
      <c r="M20" s="41">
        <v>10</v>
      </c>
      <c r="N20" s="41">
        <v>10</v>
      </c>
      <c r="O20" s="41">
        <v>5</v>
      </c>
      <c r="P20" s="41">
        <v>5</v>
      </c>
      <c r="Q20" s="41">
        <v>5</v>
      </c>
      <c r="R20" s="41">
        <v>4</v>
      </c>
      <c r="S20" s="41">
        <f t="shared" si="0"/>
        <v>64</v>
      </c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</row>
    <row r="21" spans="1:84" s="40" customFormat="1" ht="12.75" customHeight="1" x14ac:dyDescent="0.2">
      <c r="A21" s="50" t="s">
        <v>164</v>
      </c>
      <c r="B21" s="51" t="s">
        <v>54</v>
      </c>
      <c r="C21" s="52" t="s">
        <v>79</v>
      </c>
      <c r="D21" s="31">
        <v>19883037</v>
      </c>
      <c r="E21" s="31">
        <v>8800000</v>
      </c>
      <c r="F21" s="49" t="s">
        <v>115</v>
      </c>
      <c r="G21" s="42" t="s">
        <v>100</v>
      </c>
      <c r="H21" s="49" t="s">
        <v>114</v>
      </c>
      <c r="I21" s="42" t="s">
        <v>101</v>
      </c>
      <c r="J21" s="49" t="s">
        <v>147</v>
      </c>
      <c r="K21" s="42" t="s">
        <v>101</v>
      </c>
      <c r="L21" s="41">
        <v>33</v>
      </c>
      <c r="M21" s="41">
        <v>13</v>
      </c>
      <c r="N21" s="41">
        <v>12</v>
      </c>
      <c r="O21" s="41">
        <v>5</v>
      </c>
      <c r="P21" s="41">
        <v>7</v>
      </c>
      <c r="Q21" s="41">
        <v>6</v>
      </c>
      <c r="R21" s="41">
        <v>3</v>
      </c>
      <c r="S21" s="41">
        <f t="shared" si="0"/>
        <v>79</v>
      </c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</row>
    <row r="22" spans="1:84" s="40" customFormat="1" ht="12.75" customHeight="1" x14ac:dyDescent="0.2">
      <c r="A22" s="50" t="s">
        <v>165</v>
      </c>
      <c r="B22" s="51" t="s">
        <v>62</v>
      </c>
      <c r="C22" s="51" t="s">
        <v>88</v>
      </c>
      <c r="D22" s="31">
        <v>19426087</v>
      </c>
      <c r="E22" s="31">
        <v>4000000</v>
      </c>
      <c r="F22" s="49" t="s">
        <v>123</v>
      </c>
      <c r="G22" s="42" t="s">
        <v>101</v>
      </c>
      <c r="H22" s="49" t="s">
        <v>134</v>
      </c>
      <c r="I22" s="42" t="s">
        <v>100</v>
      </c>
      <c r="J22" s="49" t="s">
        <v>148</v>
      </c>
      <c r="K22" s="42" t="s">
        <v>101</v>
      </c>
      <c r="L22" s="41">
        <v>27</v>
      </c>
      <c r="M22" s="41">
        <v>12</v>
      </c>
      <c r="N22" s="41">
        <v>8</v>
      </c>
      <c r="O22" s="41">
        <v>5</v>
      </c>
      <c r="P22" s="41">
        <v>7</v>
      </c>
      <c r="Q22" s="41">
        <v>6</v>
      </c>
      <c r="R22" s="41">
        <v>4</v>
      </c>
      <c r="S22" s="41">
        <f t="shared" si="0"/>
        <v>69</v>
      </c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</row>
    <row r="23" spans="1:84" s="40" customFormat="1" ht="12.75" customHeight="1" x14ac:dyDescent="0.2">
      <c r="A23" s="50" t="s">
        <v>166</v>
      </c>
      <c r="B23" s="51" t="s">
        <v>56</v>
      </c>
      <c r="C23" s="51" t="s">
        <v>81</v>
      </c>
      <c r="D23" s="31">
        <v>47764884</v>
      </c>
      <c r="E23" s="31">
        <v>6000000</v>
      </c>
      <c r="F23" s="48"/>
      <c r="G23" s="42"/>
      <c r="H23" s="49" t="s">
        <v>135</v>
      </c>
      <c r="I23" s="42" t="s">
        <v>100</v>
      </c>
      <c r="J23" s="49" t="s">
        <v>149</v>
      </c>
      <c r="K23" s="42" t="s">
        <v>101</v>
      </c>
      <c r="L23" s="41">
        <v>15</v>
      </c>
      <c r="M23" s="41">
        <v>10</v>
      </c>
      <c r="N23" s="41">
        <v>5</v>
      </c>
      <c r="O23" s="41">
        <v>5</v>
      </c>
      <c r="P23" s="41">
        <v>6</v>
      </c>
      <c r="Q23" s="41">
        <v>6</v>
      </c>
      <c r="R23" s="41">
        <v>4</v>
      </c>
      <c r="S23" s="41">
        <f t="shared" si="0"/>
        <v>51</v>
      </c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</row>
    <row r="24" spans="1:84" s="40" customFormat="1" ht="12.75" customHeight="1" x14ac:dyDescent="0.2">
      <c r="A24" s="50" t="s">
        <v>167</v>
      </c>
      <c r="B24" s="51" t="s">
        <v>70</v>
      </c>
      <c r="C24" s="51" t="s">
        <v>98</v>
      </c>
      <c r="D24" s="31">
        <v>32865722</v>
      </c>
      <c r="E24" s="31">
        <v>6000000</v>
      </c>
      <c r="F24" s="48"/>
      <c r="G24" s="42"/>
      <c r="H24" s="49" t="s">
        <v>128</v>
      </c>
      <c r="I24" s="42" t="s">
        <v>101</v>
      </c>
      <c r="J24" s="49" t="s">
        <v>150</v>
      </c>
      <c r="K24" s="42" t="s">
        <v>100</v>
      </c>
      <c r="L24" s="41">
        <v>25</v>
      </c>
      <c r="M24" s="41">
        <v>10</v>
      </c>
      <c r="N24" s="41">
        <v>9</v>
      </c>
      <c r="O24" s="41">
        <v>5</v>
      </c>
      <c r="P24" s="41">
        <v>6</v>
      </c>
      <c r="Q24" s="41">
        <v>6</v>
      </c>
      <c r="R24" s="41">
        <v>4</v>
      </c>
      <c r="S24" s="41">
        <f t="shared" si="0"/>
        <v>65</v>
      </c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</row>
    <row r="25" spans="1:84" s="40" customFormat="1" ht="12" x14ac:dyDescent="0.2">
      <c r="A25" s="50" t="s">
        <v>168</v>
      </c>
      <c r="B25" s="51" t="s">
        <v>60</v>
      </c>
      <c r="C25" s="51" t="s">
        <v>86</v>
      </c>
      <c r="D25" s="31">
        <v>84400000</v>
      </c>
      <c r="E25" s="31">
        <v>18000000</v>
      </c>
      <c r="F25" s="48" t="s">
        <v>124</v>
      </c>
      <c r="G25" s="42" t="s">
        <v>101</v>
      </c>
      <c r="H25" s="49" t="s">
        <v>121</v>
      </c>
      <c r="I25" s="42" t="s">
        <v>101</v>
      </c>
      <c r="J25" s="49" t="s">
        <v>151</v>
      </c>
      <c r="K25" s="42" t="s">
        <v>101</v>
      </c>
      <c r="L25" s="41">
        <v>35</v>
      </c>
      <c r="M25" s="41">
        <v>14</v>
      </c>
      <c r="N25" s="41">
        <v>12</v>
      </c>
      <c r="O25" s="41">
        <v>5</v>
      </c>
      <c r="P25" s="41">
        <v>8</v>
      </c>
      <c r="Q25" s="41">
        <v>9</v>
      </c>
      <c r="R25" s="41">
        <v>4</v>
      </c>
      <c r="S25" s="41">
        <f t="shared" si="0"/>
        <v>87</v>
      </c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</row>
    <row r="26" spans="1:84" s="40" customFormat="1" ht="12.75" customHeight="1" x14ac:dyDescent="0.2">
      <c r="A26" s="50" t="s">
        <v>169</v>
      </c>
      <c r="B26" s="51" t="s">
        <v>61</v>
      </c>
      <c r="C26" s="51" t="s">
        <v>87</v>
      </c>
      <c r="D26" s="31">
        <v>46385000</v>
      </c>
      <c r="E26" s="31">
        <v>8000000</v>
      </c>
      <c r="F26" s="48" t="s">
        <v>125</v>
      </c>
      <c r="G26" s="42" t="s">
        <v>100</v>
      </c>
      <c r="H26" s="49" t="s">
        <v>134</v>
      </c>
      <c r="I26" s="42" t="s">
        <v>100</v>
      </c>
      <c r="J26" s="49" t="s">
        <v>152</v>
      </c>
      <c r="K26" s="42" t="s">
        <v>100</v>
      </c>
      <c r="L26" s="41">
        <v>0</v>
      </c>
      <c r="M26" s="41">
        <v>5</v>
      </c>
      <c r="N26" s="41">
        <v>0</v>
      </c>
      <c r="O26" s="41">
        <v>3</v>
      </c>
      <c r="P26" s="41">
        <v>5</v>
      </c>
      <c r="Q26" s="41">
        <v>5</v>
      </c>
      <c r="R26" s="41">
        <v>2</v>
      </c>
      <c r="S26" s="41">
        <f t="shared" si="0"/>
        <v>20</v>
      </c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</row>
    <row r="27" spans="1:84" s="40" customFormat="1" ht="12.75" customHeight="1" x14ac:dyDescent="0.2">
      <c r="A27" s="50" t="s">
        <v>170</v>
      </c>
      <c r="B27" s="51" t="s">
        <v>58</v>
      </c>
      <c r="C27" s="51" t="s">
        <v>84</v>
      </c>
      <c r="D27" s="31">
        <v>18745076</v>
      </c>
      <c r="E27" s="31">
        <v>7000000</v>
      </c>
      <c r="F27" s="49" t="s">
        <v>126</v>
      </c>
      <c r="G27" s="42" t="s">
        <v>101</v>
      </c>
      <c r="H27" s="49" t="s">
        <v>136</v>
      </c>
      <c r="I27" s="42" t="s">
        <v>101</v>
      </c>
      <c r="J27" s="49" t="s">
        <v>141</v>
      </c>
      <c r="K27" s="42" t="s">
        <v>101</v>
      </c>
      <c r="L27" s="41">
        <v>35</v>
      </c>
      <c r="M27" s="41">
        <v>13</v>
      </c>
      <c r="N27" s="41">
        <v>12</v>
      </c>
      <c r="O27" s="41">
        <v>5</v>
      </c>
      <c r="P27" s="41">
        <v>8</v>
      </c>
      <c r="Q27" s="41">
        <v>9</v>
      </c>
      <c r="R27" s="41">
        <v>4</v>
      </c>
      <c r="S27" s="41">
        <f t="shared" si="0"/>
        <v>86</v>
      </c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</row>
    <row r="28" spans="1:84" s="40" customFormat="1" ht="12.75" customHeight="1" x14ac:dyDescent="0.2">
      <c r="A28" s="50" t="s">
        <v>171</v>
      </c>
      <c r="B28" s="51" t="s">
        <v>63</v>
      </c>
      <c r="C28" s="51" t="s">
        <v>89</v>
      </c>
      <c r="D28" s="31">
        <v>48799500</v>
      </c>
      <c r="E28" s="31">
        <v>11000000</v>
      </c>
      <c r="F28" s="48" t="s">
        <v>127</v>
      </c>
      <c r="G28" s="42" t="s">
        <v>101</v>
      </c>
      <c r="H28" s="49" t="s">
        <v>137</v>
      </c>
      <c r="I28" s="42" t="s">
        <v>101</v>
      </c>
      <c r="J28" s="49" t="s">
        <v>142</v>
      </c>
      <c r="K28" s="42" t="s">
        <v>101</v>
      </c>
      <c r="L28" s="41">
        <v>30</v>
      </c>
      <c r="M28" s="41">
        <v>11</v>
      </c>
      <c r="N28" s="41">
        <v>11</v>
      </c>
      <c r="O28" s="41">
        <v>4</v>
      </c>
      <c r="P28" s="41">
        <v>7</v>
      </c>
      <c r="Q28" s="41">
        <v>6</v>
      </c>
      <c r="R28" s="41">
        <v>4</v>
      </c>
      <c r="S28" s="41">
        <f t="shared" si="0"/>
        <v>73</v>
      </c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</row>
    <row r="29" spans="1:84" s="40" customFormat="1" ht="12.75" customHeight="1" x14ac:dyDescent="0.2">
      <c r="A29" s="50" t="s">
        <v>172</v>
      </c>
      <c r="B29" s="51" t="s">
        <v>69</v>
      </c>
      <c r="C29" s="51" t="s">
        <v>96</v>
      </c>
      <c r="D29" s="31">
        <v>18500000</v>
      </c>
      <c r="E29" s="31">
        <v>7000000</v>
      </c>
      <c r="F29" s="48"/>
      <c r="G29" s="42"/>
      <c r="H29" s="49" t="s">
        <v>138</v>
      </c>
      <c r="I29" s="42" t="s">
        <v>101</v>
      </c>
      <c r="J29" s="49" t="s">
        <v>153</v>
      </c>
      <c r="K29" s="42" t="s">
        <v>101</v>
      </c>
      <c r="L29" s="41">
        <v>38</v>
      </c>
      <c r="M29" s="41">
        <v>12</v>
      </c>
      <c r="N29" s="41">
        <v>14</v>
      </c>
      <c r="O29" s="41">
        <v>5</v>
      </c>
      <c r="P29" s="41">
        <v>10</v>
      </c>
      <c r="Q29" s="41">
        <v>9</v>
      </c>
      <c r="R29" s="41">
        <v>3</v>
      </c>
      <c r="S29" s="41">
        <f t="shared" si="0"/>
        <v>91</v>
      </c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</row>
    <row r="30" spans="1:84" s="40" customFormat="1" ht="12" x14ac:dyDescent="0.2">
      <c r="A30" s="50" t="s">
        <v>173</v>
      </c>
      <c r="B30" s="51" t="s">
        <v>55</v>
      </c>
      <c r="C30" s="51" t="s">
        <v>80</v>
      </c>
      <c r="D30" s="31">
        <v>15200000</v>
      </c>
      <c r="E30" s="31">
        <v>5000000</v>
      </c>
      <c r="F30" s="48" t="s">
        <v>128</v>
      </c>
      <c r="G30" s="42" t="s">
        <v>101</v>
      </c>
      <c r="H30" s="49" t="s">
        <v>123</v>
      </c>
      <c r="I30" s="42" t="s">
        <v>101</v>
      </c>
      <c r="J30" s="49"/>
      <c r="K30" s="42"/>
      <c r="L30" s="41">
        <v>28</v>
      </c>
      <c r="M30" s="41">
        <v>10</v>
      </c>
      <c r="N30" s="41">
        <v>11</v>
      </c>
      <c r="O30" s="41">
        <v>5</v>
      </c>
      <c r="P30" s="41">
        <v>8</v>
      </c>
      <c r="Q30" s="41">
        <v>9</v>
      </c>
      <c r="R30" s="41">
        <v>4</v>
      </c>
      <c r="S30" s="41">
        <f t="shared" si="0"/>
        <v>75</v>
      </c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</row>
    <row r="31" spans="1:84" s="40" customFormat="1" ht="12.75" customHeight="1" x14ac:dyDescent="0.2">
      <c r="A31" s="50" t="s">
        <v>174</v>
      </c>
      <c r="B31" s="51" t="s">
        <v>59</v>
      </c>
      <c r="C31" s="51" t="s">
        <v>85</v>
      </c>
      <c r="D31" s="31">
        <v>43762647</v>
      </c>
      <c r="E31" s="31">
        <v>16000000</v>
      </c>
      <c r="F31" s="48" t="s">
        <v>130</v>
      </c>
      <c r="G31" s="42" t="s">
        <v>101</v>
      </c>
      <c r="H31" s="49" t="s">
        <v>119</v>
      </c>
      <c r="I31" s="42" t="s">
        <v>101</v>
      </c>
      <c r="J31" s="49" t="s">
        <v>144</v>
      </c>
      <c r="K31" s="42" t="s">
        <v>101</v>
      </c>
      <c r="L31" s="41">
        <v>36</v>
      </c>
      <c r="M31" s="41">
        <v>13</v>
      </c>
      <c r="N31" s="41">
        <v>13</v>
      </c>
      <c r="O31" s="41">
        <v>5</v>
      </c>
      <c r="P31" s="41">
        <v>4</v>
      </c>
      <c r="Q31" s="41">
        <v>4</v>
      </c>
      <c r="R31" s="41">
        <v>4</v>
      </c>
      <c r="S31" s="41">
        <f t="shared" si="0"/>
        <v>79</v>
      </c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</row>
    <row r="32" spans="1:84" s="40" customFormat="1" ht="12.75" customHeight="1" x14ac:dyDescent="0.2">
      <c r="A32" s="50" t="s">
        <v>175</v>
      </c>
      <c r="B32" s="51" t="s">
        <v>64</v>
      </c>
      <c r="C32" s="51" t="s">
        <v>90</v>
      </c>
      <c r="D32" s="31">
        <v>62800000</v>
      </c>
      <c r="E32" s="31">
        <v>14000000</v>
      </c>
      <c r="F32" s="49"/>
      <c r="G32" s="42"/>
      <c r="H32" s="49" t="s">
        <v>139</v>
      </c>
      <c r="I32" s="42" t="s">
        <v>101</v>
      </c>
      <c r="J32" s="49" t="s">
        <v>145</v>
      </c>
      <c r="K32" s="42" t="s">
        <v>100</v>
      </c>
      <c r="L32" s="41">
        <v>25</v>
      </c>
      <c r="M32" s="41">
        <v>12</v>
      </c>
      <c r="N32" s="41">
        <v>9</v>
      </c>
      <c r="O32" s="41">
        <v>5</v>
      </c>
      <c r="P32" s="41">
        <v>7</v>
      </c>
      <c r="Q32" s="41">
        <v>7</v>
      </c>
      <c r="R32" s="41">
        <v>4</v>
      </c>
      <c r="S32" s="41">
        <f t="shared" si="0"/>
        <v>69</v>
      </c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</row>
    <row r="33" spans="1:84" s="40" customFormat="1" ht="12.75" customHeight="1" x14ac:dyDescent="0.2">
      <c r="A33" s="50" t="s">
        <v>176</v>
      </c>
      <c r="B33" s="51" t="s">
        <v>67</v>
      </c>
      <c r="C33" s="51" t="s">
        <v>94</v>
      </c>
      <c r="D33" s="31">
        <v>6850000</v>
      </c>
      <c r="E33" s="31">
        <v>5400000</v>
      </c>
      <c r="F33" s="48"/>
      <c r="G33" s="42"/>
      <c r="H33" s="49"/>
      <c r="I33" s="42"/>
      <c r="J33" s="48" t="s">
        <v>142</v>
      </c>
      <c r="K33" s="42" t="s">
        <v>101</v>
      </c>
      <c r="L33" s="41">
        <v>35</v>
      </c>
      <c r="M33" s="41">
        <v>11</v>
      </c>
      <c r="N33" s="41">
        <v>13</v>
      </c>
      <c r="O33" s="41">
        <v>5</v>
      </c>
      <c r="P33" s="41">
        <v>9</v>
      </c>
      <c r="Q33" s="41">
        <v>9</v>
      </c>
      <c r="R33" s="41">
        <v>2</v>
      </c>
      <c r="S33" s="41">
        <f t="shared" si="0"/>
        <v>84</v>
      </c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</row>
    <row r="34" spans="1:84" s="40" customFormat="1" ht="12.75" customHeight="1" x14ac:dyDescent="0.2">
      <c r="A34" s="50" t="s">
        <v>177</v>
      </c>
      <c r="B34" s="51" t="s">
        <v>65</v>
      </c>
      <c r="C34" s="51" t="s">
        <v>91</v>
      </c>
      <c r="D34" s="31">
        <v>25302400</v>
      </c>
      <c r="E34" s="31">
        <v>11000000</v>
      </c>
      <c r="F34" s="48" t="s">
        <v>117</v>
      </c>
      <c r="G34" s="42" t="s">
        <v>100</v>
      </c>
      <c r="H34" s="49"/>
      <c r="I34" s="42"/>
      <c r="J34" s="49" t="s">
        <v>154</v>
      </c>
      <c r="K34" s="42" t="s">
        <v>101</v>
      </c>
      <c r="L34" s="41">
        <v>30</v>
      </c>
      <c r="M34" s="41">
        <v>10</v>
      </c>
      <c r="N34" s="41">
        <v>10</v>
      </c>
      <c r="O34" s="41">
        <v>5</v>
      </c>
      <c r="P34" s="41">
        <v>8</v>
      </c>
      <c r="Q34" s="41">
        <v>7</v>
      </c>
      <c r="R34" s="41">
        <v>5</v>
      </c>
      <c r="S34" s="41">
        <f t="shared" si="0"/>
        <v>75</v>
      </c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</row>
    <row r="35" spans="1:84" s="40" customFormat="1" ht="12.75" customHeight="1" x14ac:dyDescent="0.2">
      <c r="A35" s="50" t="s">
        <v>178</v>
      </c>
      <c r="B35" s="51" t="s">
        <v>132</v>
      </c>
      <c r="C35" s="51" t="s">
        <v>99</v>
      </c>
      <c r="D35" s="31">
        <v>68695300</v>
      </c>
      <c r="E35" s="31">
        <v>12000000</v>
      </c>
      <c r="F35" s="49" t="s">
        <v>129</v>
      </c>
      <c r="G35" s="42" t="s">
        <v>100</v>
      </c>
      <c r="H35" s="49"/>
      <c r="I35" s="42"/>
      <c r="J35" s="49" t="s">
        <v>148</v>
      </c>
      <c r="K35" s="42" t="s">
        <v>101</v>
      </c>
      <c r="L35" s="41">
        <v>27</v>
      </c>
      <c r="M35" s="41">
        <v>13</v>
      </c>
      <c r="N35" s="41">
        <v>13</v>
      </c>
      <c r="O35" s="41">
        <v>3</v>
      </c>
      <c r="P35" s="41">
        <v>5</v>
      </c>
      <c r="Q35" s="41">
        <v>5</v>
      </c>
      <c r="R35" s="41">
        <v>3</v>
      </c>
      <c r="S35" s="41">
        <f t="shared" si="0"/>
        <v>69</v>
      </c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</row>
    <row r="36" spans="1:84" s="40" customFormat="1" ht="12.75" customHeight="1" x14ac:dyDescent="0.2">
      <c r="A36" s="50" t="s">
        <v>179</v>
      </c>
      <c r="B36" s="51" t="s">
        <v>57</v>
      </c>
      <c r="C36" s="51" t="s">
        <v>82</v>
      </c>
      <c r="D36" s="31">
        <v>31166000</v>
      </c>
      <c r="E36" s="31">
        <v>11000000</v>
      </c>
      <c r="F36" s="48" t="s">
        <v>120</v>
      </c>
      <c r="G36" s="42" t="s">
        <v>101</v>
      </c>
      <c r="H36" s="49" t="s">
        <v>133</v>
      </c>
      <c r="I36" s="42" t="s">
        <v>101</v>
      </c>
      <c r="J36" s="49" t="s">
        <v>149</v>
      </c>
      <c r="K36" s="42" t="s">
        <v>101</v>
      </c>
      <c r="L36" s="41">
        <v>35</v>
      </c>
      <c r="M36" s="41">
        <v>11</v>
      </c>
      <c r="N36" s="41">
        <v>12</v>
      </c>
      <c r="O36" s="41">
        <v>5</v>
      </c>
      <c r="P36" s="41">
        <v>8</v>
      </c>
      <c r="Q36" s="41">
        <v>9</v>
      </c>
      <c r="R36" s="41">
        <v>5</v>
      </c>
      <c r="S36" s="41">
        <f t="shared" si="0"/>
        <v>85</v>
      </c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</row>
    <row r="37" spans="1:84" s="40" customFormat="1" ht="12.75" customHeight="1" x14ac:dyDescent="0.2">
      <c r="A37" s="50" t="s">
        <v>180</v>
      </c>
      <c r="B37" s="51" t="s">
        <v>65</v>
      </c>
      <c r="C37" s="51" t="s">
        <v>92</v>
      </c>
      <c r="D37" s="31">
        <v>21715000</v>
      </c>
      <c r="E37" s="31">
        <v>5000000</v>
      </c>
      <c r="F37" s="48" t="s">
        <v>131</v>
      </c>
      <c r="G37" s="42" t="s">
        <v>101</v>
      </c>
      <c r="H37" s="49"/>
      <c r="I37" s="42"/>
      <c r="J37" s="49" t="s">
        <v>150</v>
      </c>
      <c r="K37" s="42" t="s">
        <v>101</v>
      </c>
      <c r="L37" s="41">
        <v>30</v>
      </c>
      <c r="M37" s="41">
        <v>10</v>
      </c>
      <c r="N37" s="41">
        <v>10</v>
      </c>
      <c r="O37" s="41">
        <v>4</v>
      </c>
      <c r="P37" s="41">
        <v>5</v>
      </c>
      <c r="Q37" s="41">
        <v>5</v>
      </c>
      <c r="R37" s="41">
        <v>5</v>
      </c>
      <c r="S37" s="41">
        <f t="shared" si="0"/>
        <v>69</v>
      </c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  <c r="CB37" s="35"/>
      <c r="CC37" s="35"/>
      <c r="CD37" s="35"/>
      <c r="CE37" s="35"/>
      <c r="CF37" s="35"/>
    </row>
    <row r="38" spans="1:84" s="40" customFormat="1" ht="12" x14ac:dyDescent="0.2">
      <c r="A38" s="50" t="s">
        <v>181</v>
      </c>
      <c r="B38" s="51" t="s">
        <v>66</v>
      </c>
      <c r="C38" s="51" t="s">
        <v>93</v>
      </c>
      <c r="D38" s="31">
        <v>11553590</v>
      </c>
      <c r="E38" s="31">
        <v>2200000</v>
      </c>
      <c r="F38" s="49" t="s">
        <v>122</v>
      </c>
      <c r="G38" s="42" t="s">
        <v>101</v>
      </c>
      <c r="H38" s="49"/>
      <c r="I38" s="42"/>
      <c r="J38" s="49" t="s">
        <v>151</v>
      </c>
      <c r="K38" s="42" t="s">
        <v>101</v>
      </c>
      <c r="L38" s="41">
        <v>27</v>
      </c>
      <c r="M38" s="41">
        <v>10</v>
      </c>
      <c r="N38" s="41">
        <v>10</v>
      </c>
      <c r="O38" s="41">
        <v>4</v>
      </c>
      <c r="P38" s="41">
        <v>6</v>
      </c>
      <c r="Q38" s="41">
        <v>6</v>
      </c>
      <c r="R38" s="41">
        <v>2</v>
      </c>
      <c r="S38" s="41">
        <f t="shared" si="0"/>
        <v>65</v>
      </c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</row>
    <row r="39" spans="1:84" s="40" customFormat="1" ht="12.75" customHeight="1" x14ac:dyDescent="0.2">
      <c r="A39" s="50" t="s">
        <v>182</v>
      </c>
      <c r="B39" s="51" t="s">
        <v>57</v>
      </c>
      <c r="C39" s="51" t="s">
        <v>83</v>
      </c>
      <c r="D39" s="31">
        <v>45494265</v>
      </c>
      <c r="E39" s="31">
        <v>11500000</v>
      </c>
      <c r="F39" s="48" t="s">
        <v>116</v>
      </c>
      <c r="G39" s="42" t="s">
        <v>101</v>
      </c>
      <c r="H39" s="49" t="s">
        <v>112</v>
      </c>
      <c r="I39" s="42" t="s">
        <v>101</v>
      </c>
      <c r="J39" s="49" t="s">
        <v>140</v>
      </c>
      <c r="K39" s="42" t="s">
        <v>101</v>
      </c>
      <c r="L39" s="41">
        <v>35</v>
      </c>
      <c r="M39" s="41">
        <v>12</v>
      </c>
      <c r="N39" s="41">
        <v>13</v>
      </c>
      <c r="O39" s="41">
        <v>5</v>
      </c>
      <c r="P39" s="41">
        <v>8</v>
      </c>
      <c r="Q39" s="41">
        <v>9</v>
      </c>
      <c r="R39" s="41">
        <v>5</v>
      </c>
      <c r="S39" s="41">
        <f t="shared" si="0"/>
        <v>87</v>
      </c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</row>
    <row r="40" spans="1:84" s="40" customFormat="1" ht="12.75" customHeight="1" x14ac:dyDescent="0.2">
      <c r="A40" s="50" t="s">
        <v>183</v>
      </c>
      <c r="B40" s="51" t="s">
        <v>68</v>
      </c>
      <c r="C40" s="51" t="s">
        <v>95</v>
      </c>
      <c r="D40" s="31">
        <v>61333790</v>
      </c>
      <c r="E40" s="31">
        <v>15000000</v>
      </c>
      <c r="F40" s="48"/>
      <c r="G40" s="42"/>
      <c r="H40" s="49"/>
      <c r="I40" s="42"/>
      <c r="J40" s="49" t="s">
        <v>141</v>
      </c>
      <c r="K40" s="42" t="s">
        <v>101</v>
      </c>
      <c r="L40" s="41">
        <v>32</v>
      </c>
      <c r="M40" s="41">
        <v>13</v>
      </c>
      <c r="N40" s="41">
        <v>12</v>
      </c>
      <c r="O40" s="41">
        <v>5</v>
      </c>
      <c r="P40" s="41">
        <v>7</v>
      </c>
      <c r="Q40" s="41">
        <v>7</v>
      </c>
      <c r="R40" s="41">
        <v>3</v>
      </c>
      <c r="S40" s="41">
        <f t="shared" si="0"/>
        <v>79</v>
      </c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</row>
    <row r="41" spans="1:84" s="40" customFormat="1" ht="12.75" customHeight="1" x14ac:dyDescent="0.2">
      <c r="A41" s="50" t="s">
        <v>184</v>
      </c>
      <c r="B41" s="51" t="s">
        <v>155</v>
      </c>
      <c r="C41" s="51" t="s">
        <v>97</v>
      </c>
      <c r="D41" s="31">
        <v>36332000</v>
      </c>
      <c r="E41" s="31">
        <v>7500000</v>
      </c>
      <c r="F41" s="49" t="s">
        <v>115</v>
      </c>
      <c r="G41" s="42" t="s">
        <v>100</v>
      </c>
      <c r="H41" s="49"/>
      <c r="I41" s="42"/>
      <c r="J41" s="49" t="s">
        <v>142</v>
      </c>
      <c r="K41" s="42" t="s">
        <v>101</v>
      </c>
      <c r="L41" s="41">
        <v>25</v>
      </c>
      <c r="M41" s="41">
        <v>10</v>
      </c>
      <c r="N41" s="41">
        <v>10</v>
      </c>
      <c r="O41" s="41">
        <v>5</v>
      </c>
      <c r="P41" s="41">
        <v>8</v>
      </c>
      <c r="Q41" s="41">
        <v>8</v>
      </c>
      <c r="R41" s="41">
        <v>2</v>
      </c>
      <c r="S41" s="41">
        <f t="shared" si="0"/>
        <v>68</v>
      </c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</row>
    <row r="42" spans="1:84" ht="12" x14ac:dyDescent="0.3">
      <c r="D42" s="32">
        <f>SUM(D13:D41)</f>
        <v>1034081524</v>
      </c>
      <c r="E42" s="32">
        <f>SUM(E13:E41)</f>
        <v>250400000</v>
      </c>
      <c r="F42" s="44"/>
    </row>
    <row r="43" spans="1:84" ht="12" x14ac:dyDescent="0.3">
      <c r="E43" s="44"/>
      <c r="F43" s="44"/>
      <c r="G43" s="44"/>
      <c r="H43" s="44"/>
    </row>
  </sheetData>
  <mergeCells count="17">
    <mergeCell ref="R10:R11"/>
    <mergeCell ref="S10:S11"/>
    <mergeCell ref="L10:L11"/>
    <mergeCell ref="M10:M11"/>
    <mergeCell ref="N10:N11"/>
    <mergeCell ref="O10:O11"/>
    <mergeCell ref="P10:P11"/>
    <mergeCell ref="Q10:Q11"/>
    <mergeCell ref="D8:K8"/>
    <mergeCell ref="A10:A12"/>
    <mergeCell ref="B10:B12"/>
    <mergeCell ref="C10:C12"/>
    <mergeCell ref="D10:D12"/>
    <mergeCell ref="E10:E12"/>
    <mergeCell ref="F10:G11"/>
    <mergeCell ref="H10:I11"/>
    <mergeCell ref="J10:K11"/>
  </mergeCells>
  <dataValidations count="4">
    <dataValidation type="decimal" operator="lessThanOrEqual" allowBlank="1" showInputMessage="1" showErrorMessage="1" error="max. 40" sqref="L13:L41" xr:uid="{5F0011B9-F98B-4F65-9073-E5E51DCE91A0}">
      <formula1>40</formula1>
    </dataValidation>
    <dataValidation type="decimal" operator="lessThanOrEqual" allowBlank="1" showInputMessage="1" showErrorMessage="1" error="max. 15" sqref="M13:N41" xr:uid="{B2B8A2D6-F86B-4DAC-8726-27CD8F4A2405}">
      <formula1>15</formula1>
    </dataValidation>
    <dataValidation type="decimal" operator="lessThanOrEqual" allowBlank="1" showInputMessage="1" showErrorMessage="1" error="max. 10" sqref="P13:Q41" xr:uid="{A694DD4F-D394-4E97-A189-E100D169DCC4}">
      <formula1>10</formula1>
    </dataValidation>
    <dataValidation type="decimal" operator="lessThanOrEqual" allowBlank="1" showInputMessage="1" showErrorMessage="1" error="max. 5" sqref="R13:R41 O13:O41" xr:uid="{CCAFC89B-6248-41BD-9677-58FB03531647}">
      <formula1>5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1</vt:i4>
      </vt:variant>
    </vt:vector>
  </HeadingPairs>
  <TitlesOfParts>
    <vt:vector size="11" baseType="lpstr">
      <vt:lpstr>celovečerní hraný film</vt:lpstr>
      <vt:lpstr>ČK</vt:lpstr>
      <vt:lpstr>HB</vt:lpstr>
      <vt:lpstr>JarK</vt:lpstr>
      <vt:lpstr>JK</vt:lpstr>
      <vt:lpstr>LD</vt:lpstr>
      <vt:lpstr>MŠ</vt:lpstr>
      <vt:lpstr>NS</vt:lpstr>
      <vt:lpstr>OZ</vt:lpstr>
      <vt:lpstr>TCD</vt:lpstr>
      <vt:lpstr>'celovečerní hraný film'!Oblast_tisku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2021-03-08T15:55:38Z</dcterms:modified>
</cp:coreProperties>
</file>